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8.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Plan de Acción 2023 INVEMAR\"/>
    </mc:Choice>
  </mc:AlternateContent>
  <bookViews>
    <workbookView xWindow="0" yWindow="0" windowWidth="28800" windowHeight="12330" firstSheet="1" activeTab="2"/>
  </bookViews>
  <sheets>
    <sheet name="Iniciativas Estrategicas" sheetId="46" state="hidden" r:id="rId1"/>
    <sheet name="Integración_PAA" sheetId="21" r:id="rId2"/>
    <sheet name="Plan_de_Acción_Año" sheetId="29" r:id="rId3"/>
    <sheet name="PINAR" sheetId="13" r:id="rId4"/>
    <sheet name="Informe de actividades" sheetId="20" r:id="rId5"/>
    <sheet name="Plan de participación ciudadana" sheetId="23" r:id="rId6"/>
    <sheet name="Plan Capacitación e Incentivos" sheetId="18" r:id="rId7"/>
    <sheet name="PIC" sheetId="45" r:id="rId8"/>
    <sheet name="Plan Incentivos y bienestar" sheetId="16" r:id="rId9"/>
    <sheet name="PSST" sheetId="17" r:id="rId10"/>
    <sheet name="Plan de mantenimiento" sheetId="31" r:id="rId11"/>
    <sheet name="Plan conservación digital" sheetId="15" r:id="rId12"/>
    <sheet name="PAAC" sheetId="3" r:id="rId13"/>
    <sheet name="Riesgos de corrupción" sheetId="48" r:id="rId14"/>
    <sheet name="Racionalización de tramites" sheetId="36" r:id="rId15"/>
    <sheet name="Rendición de cuentas" sheetId="49" r:id="rId16"/>
    <sheet name="Atención al ciudadano" sheetId="50" r:id="rId17"/>
    <sheet name="Transparencia y acceso" sheetId="51" r:id="rId18"/>
    <sheet name="mapa riesgos corrupcion" sheetId="52" r:id="rId19"/>
    <sheet name="Estrategia Conflicto de Interés" sheetId="53" r:id="rId20"/>
    <sheet name="PETI" sheetId="25" r:id="rId21"/>
    <sheet name="Plan de austeridad y Gestión am" sheetId="27" r:id="rId22"/>
    <sheet name="Seguridad_de_Información" sheetId="26" r:id="rId23"/>
    <sheet name="Gobierno digital" sheetId="32" r:id="rId24"/>
    <sheet name="Otras" sheetId="9" state="hidden" r:id="rId25"/>
  </sheets>
  <externalReferences>
    <externalReference r:id="rId26"/>
    <externalReference r:id="rId27"/>
  </externalReferences>
  <definedNames>
    <definedName name="_xlnm._FilterDatabase" localSheetId="18" hidden="1">'mapa riesgos corrupcion'!$B$5:$AO$23</definedName>
    <definedName name="_xlnm._FilterDatabase" localSheetId="20" hidden="1">PETI!#REF!</definedName>
    <definedName name="_xlnm._FilterDatabase" localSheetId="3" hidden="1">PINAR!$A$17:$G$18</definedName>
    <definedName name="_xlnm._FilterDatabase" localSheetId="11" hidden="1">'Plan conservación digital'!#REF!</definedName>
    <definedName name="_xlnm._FilterDatabase" localSheetId="8" hidden="1">'Plan Incentivos y bienestar'!#REF!</definedName>
    <definedName name="_xlnm._FilterDatabase" localSheetId="2" hidden="1">Plan_de_Acción_Año!$A$14:$Y$80</definedName>
    <definedName name="_xlnm._FilterDatabase" localSheetId="9" hidden="1">PSST!#REF!</definedName>
    <definedName name="_xlnm._FilterDatabase" localSheetId="22" hidden="1">Seguridad_de_Información!$A$14:$G$14</definedName>
    <definedName name="_Toc26969226" localSheetId="21">'Plan de austeridad y Gestión am'!#REF!</definedName>
    <definedName name="_xlnm.Print_Area" localSheetId="16">'Atención al ciudadano'!$A$1:$H$21</definedName>
    <definedName name="_xlnm.Print_Area" localSheetId="19">'Estrategia Conflicto de Interés'!$A$1:$F$17</definedName>
    <definedName name="_xlnm.Print_Area" localSheetId="4">'Informe de actividades'!$A$1:$L$30</definedName>
    <definedName name="_xlnm.Print_Area" localSheetId="1">Integración_PAA!$A$1:$XFA$69</definedName>
    <definedName name="_xlnm.Print_Area" localSheetId="12">PAAC!$A$1:$O$47</definedName>
    <definedName name="_xlnm.Print_Area" localSheetId="7">PIC!$A$1:$E$51</definedName>
    <definedName name="_xlnm.Print_Area" localSheetId="3">PINAR!$A$1:$H$20</definedName>
    <definedName name="_xlnm.Print_Area" localSheetId="2">Plan_de_Acción_Año!$A$1:$Y$88</definedName>
    <definedName name="_xlnm.Print_Area" localSheetId="9">PSST!$A$1:$AK$284</definedName>
    <definedName name="_xlnm.Print_Area" localSheetId="14">'Racionalización de tramites'!$B$1:$S$21</definedName>
    <definedName name="_xlnm.Print_Area" localSheetId="15">'Rendición de cuentas'!$A$1:$J$19</definedName>
    <definedName name="_xlnm.Print_Area" localSheetId="13">'Riesgos de corrupción'!$A$1:$F$25</definedName>
    <definedName name="_xlnm.Print_Area" localSheetId="17">'Transparencia y acceso'!$A$1:$I$14</definedName>
    <definedName name="_xlnm.Print_Titles" localSheetId="2">Plan_de_Acción_Año!$14:$15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3" i="31" l="1"/>
  <c r="K51" i="31"/>
  <c r="K49" i="31"/>
  <c r="K47" i="31"/>
  <c r="K45" i="31"/>
  <c r="K43" i="31"/>
  <c r="K41" i="31"/>
  <c r="K39" i="31"/>
  <c r="K37" i="31"/>
  <c r="K35" i="31"/>
  <c r="K33" i="31"/>
  <c r="K31" i="31"/>
  <c r="K29" i="31"/>
  <c r="K27" i="31"/>
  <c r="K25" i="31"/>
  <c r="K23" i="31"/>
  <c r="K21" i="31"/>
  <c r="K19" i="31"/>
  <c r="K17" i="31"/>
  <c r="K15" i="31"/>
  <c r="K13" i="31"/>
  <c r="AK230" i="17"/>
  <c r="AI230" i="17"/>
  <c r="AG230" i="17"/>
  <c r="AE230" i="17"/>
  <c r="AC230" i="17"/>
  <c r="AA230" i="17"/>
  <c r="Y230" i="17"/>
  <c r="W230" i="17"/>
  <c r="U230" i="17"/>
  <c r="S230" i="17"/>
  <c r="Q230" i="17"/>
  <c r="O230" i="17"/>
  <c r="L230" i="17"/>
  <c r="K230" i="17"/>
  <c r="AK229" i="17"/>
  <c r="AI229" i="17"/>
  <c r="AG229" i="17"/>
  <c r="AE229" i="17"/>
  <c r="AC229" i="17"/>
  <c r="AA229" i="17"/>
  <c r="Y229" i="17"/>
  <c r="W229" i="17"/>
  <c r="U229" i="17"/>
  <c r="S229" i="17"/>
  <c r="Q229" i="17"/>
  <c r="O229" i="17"/>
  <c r="L229" i="17"/>
  <c r="K229" i="17"/>
  <c r="AF177" i="17"/>
  <c r="AD177" i="17"/>
  <c r="AB177" i="17"/>
  <c r="Z177" i="17"/>
  <c r="X177" i="17"/>
  <c r="V177" i="17"/>
  <c r="T177" i="17"/>
  <c r="R177" i="17"/>
  <c r="P177" i="17"/>
  <c r="N177" i="17"/>
  <c r="L177" i="17"/>
  <c r="J177" i="17"/>
  <c r="L80" i="29"/>
</calcChain>
</file>

<file path=xl/comments1.xml><?xml version="1.0" encoding="utf-8"?>
<comments xmlns="http://schemas.openxmlformats.org/spreadsheetml/2006/main">
  <authors>
    <author>USR PEC COORD</author>
  </authors>
  <commentList>
    <comment ref="B14" authorId="0" shapeId="0">
      <text>
        <r>
          <rPr>
            <b/>
            <sz val="9"/>
            <color indexed="81"/>
            <rFont val="Tahoma"/>
            <family val="2"/>
          </rPr>
          <t>Objetivo de los grupos, programas, coordinaciones, oficinas</t>
        </r>
        <r>
          <rPr>
            <sz val="9"/>
            <color indexed="81"/>
            <rFont val="Tahoma"/>
            <family val="2"/>
          </rPr>
          <t xml:space="preserve">
o proyecto de inversion</t>
        </r>
      </text>
    </comment>
  </commentList>
</comments>
</file>

<file path=xl/comments2.xml><?xml version="1.0" encoding="utf-8"?>
<comments xmlns="http://schemas.openxmlformats.org/spreadsheetml/2006/main">
  <authors>
    <author>usrcoord pec</author>
  </authors>
  <commentList>
    <comment ref="B15" authorId="0" shapeId="0">
      <text>
        <r>
          <rPr>
            <sz val="9"/>
            <color indexed="81"/>
            <rFont val="Tahoma"/>
            <family val="2"/>
          </rPr>
          <t xml:space="preserve">
en cumplimiento a lo dispuesto por el artículo 2 de la Ley 1757 de 2015, todas las entidades del orden nacional y territorial deberán diseñar, mantener y mejorar espacios que garanticen la participación ciudadana en todo el ciclo de la gestión pública (diagnóstico, formulación, implementación, evaluación y seguimiento). Para ello las entidades deberán incluir en sus Planes de Acción y Planes de Desarrollo los programas y acciones que van a adelantar para promover la participación ciudadana.</t>
        </r>
      </text>
    </comment>
    <comment ref="B18" authorId="0" shapeId="0">
      <text>
        <r>
          <rPr>
            <sz val="9"/>
            <color indexed="81"/>
            <rFont val="Tahoma"/>
            <family val="2"/>
          </rPr>
          <t>Identifique las necesidades requeridas por los ciudadanos para la garantía de sus derechos o para la priorización de las mismas. Esto le va a permitir a su entidad orientar el objetivo de la formulación de su política, plan o proyecto.</t>
        </r>
      </text>
    </comment>
    <comment ref="B19" authorId="0" shapeId="0">
      <text>
        <r>
          <rPr>
            <sz val="9"/>
            <color indexed="81"/>
            <rFont val="Tahoma"/>
            <family val="2"/>
          </rPr>
          <t xml:space="preserve">
Convoque a la ciudadanía a participar en la construcción de soluciones a las problemáticas de la entidad. Recuerden que muchas veces los beneficiarios de nuestros servicios son los que pueden ayudar a encontrar soluciones a las dificultades de los mismos. No dude en incluir en su Plan, actividades que permitan a los ciudadanos intervenir con sus ideas o incluso apoyar a la entidad en la identificación y solución de problemas.</t>
        </r>
      </text>
    </comment>
    <comment ref="B20" authorId="0" shapeId="0">
      <text>
        <r>
          <rPr>
            <sz val="9"/>
            <color indexed="81"/>
            <rFont val="Tahoma"/>
            <family val="2"/>
          </rPr>
          <t xml:space="preserve">
Invite al ciudadano a hacer seguimiento, evaluación y control a su gestión. Cree canales para que la ciudadanía de manera permanente opine sobre los resultados y manifieste su interés en hacer control social sobre los resultados e impacto de los mismos.</t>
        </r>
      </text>
    </comment>
  </commentList>
</comments>
</file>

<file path=xl/comments3.xml><?xml version="1.0" encoding="utf-8"?>
<comments xmlns="http://schemas.openxmlformats.org/spreadsheetml/2006/main">
  <authors>
    <author>USR STA JEFE</author>
    <author>Maria Fernanda Herrera Yepes</author>
  </authors>
  <commentList>
    <comment ref="E161" authorId="0" shapeId="0">
      <text>
        <r>
          <rPr>
            <b/>
            <sz val="9"/>
            <color indexed="81"/>
            <rFont val="Tahoma"/>
            <family val="2"/>
          </rPr>
          <t>USR STA JEFE:</t>
        </r>
        <r>
          <rPr>
            <sz val="9"/>
            <color indexed="81"/>
            <rFont val="Tahoma"/>
            <family val="2"/>
          </rPr>
          <t xml:space="preserve">
Laboratorios, museo, almacenes, bodega, UNAL</t>
        </r>
      </text>
    </comment>
    <comment ref="E166" authorId="0" shapeId="0">
      <text>
        <r>
          <rPr>
            <b/>
            <sz val="9"/>
            <color indexed="81"/>
            <rFont val="Tahoma"/>
            <family val="2"/>
          </rPr>
          <t>USR STA JEFE:</t>
        </r>
        <r>
          <rPr>
            <sz val="9"/>
            <color indexed="81"/>
            <rFont val="Tahoma"/>
            <family val="2"/>
          </rPr>
          <t xml:space="preserve">
Laboratorios, museo, almacenes, bodega, UNAL</t>
        </r>
      </text>
    </comment>
    <comment ref="J194" authorId="1" shapeId="0">
      <text>
        <r>
          <rPr>
            <b/>
            <sz val="9"/>
            <color indexed="81"/>
            <rFont val="Tahoma"/>
            <family val="2"/>
          </rPr>
          <t>Maria Fernanda Herrera Yepes:</t>
        </r>
        <r>
          <rPr>
            <sz val="9"/>
            <color indexed="81"/>
            <rFont val="Tahoma"/>
            <family val="2"/>
          </rPr>
          <t xml:space="preserve">
Registrar el valor del resultado obtenido en el año de evaluacion.</t>
        </r>
      </text>
    </comment>
  </commentList>
</comments>
</file>

<file path=xl/comments4.xml><?xml version="1.0" encoding="utf-8"?>
<comments xmlns="http://schemas.openxmlformats.org/spreadsheetml/2006/main">
  <authors>
    <author>Gladys Ramirez</author>
    <author>usrpec</author>
  </authors>
  <commentList>
    <comment ref="D12" authorId="0" shapeId="0">
      <text>
        <r>
          <rPr>
            <sz val="24"/>
            <color indexed="81"/>
            <rFont val="Tahoma"/>
            <family val="2"/>
          </rPr>
          <t xml:space="preserve">Registre los resultados o productos que obtendrá con la ejecución del objetivo
</t>
        </r>
      </text>
    </comment>
    <comment ref="F12" authorId="1" shapeId="0">
      <text>
        <r>
          <rPr>
            <sz val="24"/>
            <color indexed="81"/>
            <rFont val="Tahoma"/>
            <family val="2"/>
          </rPr>
          <t>Utilice tantas filas como requiera</t>
        </r>
      </text>
    </comment>
  </commentList>
</comments>
</file>

<file path=xl/comments5.xml><?xml version="1.0" encoding="utf-8"?>
<comments xmlns="http://schemas.openxmlformats.org/spreadsheetml/2006/main">
  <authors>
    <author>usrpec</author>
  </authors>
  <commentList>
    <comment ref="C16" authorId="0" shapeId="0">
      <text>
        <r>
          <rPr>
            <sz val="24"/>
            <color indexed="81"/>
            <rFont val="Tahoma"/>
            <family val="2"/>
          </rPr>
          <t>Utilice tantas filas como requiera</t>
        </r>
      </text>
    </comment>
  </commentList>
</comments>
</file>

<file path=xl/comments6.xml><?xml version="1.0" encoding="utf-8"?>
<comments xmlns="http://schemas.openxmlformats.org/spreadsheetml/2006/main">
  <authors>
    <author>USR PLA COORD</author>
  </authors>
  <commentList>
    <comment ref="C8" authorId="0" shapeId="0">
      <text>
        <r>
          <rPr>
            <b/>
            <sz val="9"/>
            <color indexed="81"/>
            <rFont val="Tahoma"/>
            <family val="2"/>
          </rPr>
          <t>Formular ejercicios de caracterización de ciudadanos, usuarios y grupos de interés como un elemento indispensable previo a cualquier intervención, diseño o implementación de planes de gestión institucional.
Analizar datos sobre las interacciones y revisar resultados del diagnostico sobre el estado de implementación de la política de servicio al ciudadano.</t>
        </r>
      </text>
    </comment>
    <comment ref="C9" authorId="0" shapeId="0">
      <text>
        <r>
          <rPr>
            <sz val="9"/>
            <color indexed="81"/>
            <rFont val="Tahoma"/>
            <family val="2"/>
          </rPr>
          <t>Incorporar acciones de capacitación de servicio al ciudadano en los programas de inducción y reinducción, desarrollar jornadas de capacitación permanente en estos temas, así como crear esquemas de reconocimiento y estímulos especiales a los trabajadores que permitan destacar sus competencias en materia de servicio al ciudadano</t>
        </r>
      </text>
    </comment>
    <comment ref="C12" authorId="0" shapeId="0">
      <text>
        <r>
          <rPr>
            <sz val="9"/>
            <color indexed="81"/>
            <rFont val="Tahoma"/>
            <family val="2"/>
          </rPr>
          <t xml:space="preserve">Identificar y simplificar los procesos misionales que están detrás de la entrega de la oferta institucional de bienes y servicios, así como los relacionados con atención a requerimientos de los ciudadanos, diseñar o actualizar manuales y protocolos de servicio al ciudadano, implementar herramientas de automatización de procesos y de relacionamiento con la ciudadanía que faciliten la gestión interna y la entrega oportuna de la oferta pública a los ciudadanos, implementar acciones para garanatizar accesibilidad de canales de atención.  Traducción de información en lenguas nativas y respuesta a peticiones en formatos accesibles, actualizar la información de los trámites en el SUIT, elaborar y publicar documentos que presenten claramente las reglas de juego sobre pasos y requisitos para adelantar trámites y los demás lineamientos de la circular # 100-010-2021 </t>
        </r>
        <r>
          <rPr>
            <sz val="9"/>
            <color indexed="81"/>
            <rFont val="Tahoma"/>
            <family val="2"/>
          </rPr>
          <t xml:space="preserve">
</t>
        </r>
      </text>
    </comment>
    <comment ref="C16" authorId="0" shapeId="0">
      <text>
        <r>
          <rPr>
            <sz val="9"/>
            <color indexed="81"/>
            <rFont val="Tahoma"/>
            <family val="2"/>
          </rPr>
          <t>"Acciones para la generación y producción de conocimiento, como retos para encontrar soluciones a problemáticas y situaciones de relacionamiento con los ciudadanos, alianzas con los grupos de valor para cocrear productos y servicios, desarrollar investigaciones e incentivas a los empleados a producir conocimiento".  Diseñar herramientas de uso y apropiación de conocimiento con lineamientos claros, organizar la información de las interacciones al igual que analizar la información sobre la percepción de los grupos de valor y la experiencia del servicio, fomentar la cultura de difundir y compartir a través de espacios de socialización, documentar buenas prácticas y promover el intercambio de información y lecciones aprendidas</t>
        </r>
      </text>
    </comment>
    <comment ref="C17" authorId="0" shapeId="0">
      <text>
        <r>
          <rPr>
            <b/>
            <sz val="9"/>
            <color indexed="81"/>
            <rFont val="Tahoma"/>
            <family val="2"/>
          </rPr>
          <t>Incluir el diseño de esquemas de monitoreo sobre la gestión (construir cadena de valor, formular indicadores, establecer responsables, definir periodicidad de medición) al igual que herramientas para medir la experiencia de usuario y prcepción ciudadana, entre ellas el análisis de información sobre peticiones y gestión de trámites, encuestas de percepción ciudadana, ejercicios de ciudadano incógnito y herramientas como journey map, perfilación de usuarios entre otros</t>
        </r>
      </text>
    </comment>
  </commentList>
</comments>
</file>

<file path=xl/comments7.xml><?xml version="1.0" encoding="utf-8"?>
<comments xmlns="http://schemas.openxmlformats.org/spreadsheetml/2006/main">
  <authors>
    <author>Rosa Valentina Aceros Garcia</author>
    <author>usrcoord pec</author>
  </authors>
  <commentList>
    <comment ref="D6" authorId="0" shapeId="0">
      <text>
        <r>
          <rPr>
            <sz val="9"/>
            <color indexed="81"/>
            <rFont val="Tahoma"/>
            <family val="2"/>
          </rPr>
          <t>Precise los objetivos que la entidad desea lograr en la vigencia y Enuncie una a una las actividades que se realizarán  al logro de cada objetivo planteado.</t>
        </r>
      </text>
    </comment>
    <comment ref="C7"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8"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9"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1"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8.xml><?xml version="1.0" encoding="utf-8"?>
<comments xmlns="http://schemas.openxmlformats.org/spreadsheetml/2006/main">
  <authors>
    <author>Gladys Ramirez</author>
    <author>usrpec</author>
  </authors>
  <commentList>
    <comment ref="D101" authorId="0" shapeId="0">
      <text>
        <r>
          <rPr>
            <sz val="24"/>
            <color indexed="81"/>
            <rFont val="Tahoma"/>
            <family val="2"/>
          </rPr>
          <t xml:space="preserve">Registre los resultados o productos que obtendrá con la ejecución del objetivo
</t>
        </r>
      </text>
    </comment>
    <comment ref="F101" authorId="1" shapeId="0">
      <text>
        <r>
          <rPr>
            <sz val="24"/>
            <color indexed="81"/>
            <rFont val="Tahoma"/>
            <family val="2"/>
          </rPr>
          <t>Utilice tantas filas como requiera</t>
        </r>
      </text>
    </comment>
  </commentList>
</comments>
</file>

<file path=xl/sharedStrings.xml><?xml version="1.0" encoding="utf-8"?>
<sst xmlns="http://schemas.openxmlformats.org/spreadsheetml/2006/main" count="2688" uniqueCount="1449">
  <si>
    <t>Fecha Inicio</t>
  </si>
  <si>
    <t>Fecha Fin</t>
  </si>
  <si>
    <t>Política de Gestión y Desempeño</t>
  </si>
  <si>
    <t>PLAN INSTITUCIONAL DE ARCHIVOS - PINAR</t>
  </si>
  <si>
    <t>PLAN DE SEGURIDAD Y PRIVACIDAD DE LA INFORMACIÓN</t>
  </si>
  <si>
    <t xml:space="preserve"> </t>
  </si>
  <si>
    <t xml:space="preserve">Responsable de ejecutar tarea </t>
  </si>
  <si>
    <t>Área Organizativa o Dependencia</t>
  </si>
  <si>
    <t>Fuente de Financiación 
(Inversión, Funcionamiento, otros)</t>
  </si>
  <si>
    <t>Articulación Planeación Estratégica Institucional (Objetivo Estratégico)</t>
  </si>
  <si>
    <t>PLAN ANTICORRUPCIÓN Y DE ATENCIÓN AL CIUDADANO
Componente: Iniciativas Adicionales</t>
  </si>
  <si>
    <t>Objetivo Estratégico</t>
  </si>
  <si>
    <t>Iniciativa Estratégica</t>
  </si>
  <si>
    <t>Colaboradores</t>
  </si>
  <si>
    <t>Fecha Inicial programada</t>
  </si>
  <si>
    <t>Fecha Final programada</t>
  </si>
  <si>
    <t>Otra Fuente de Financiación</t>
  </si>
  <si>
    <t>Nombre del proyecto</t>
  </si>
  <si>
    <t>Subcomponente</t>
  </si>
  <si>
    <t xml:space="preserve">Responsable </t>
  </si>
  <si>
    <t>Área responsable</t>
  </si>
  <si>
    <t>Proceso</t>
  </si>
  <si>
    <t>Estratégico</t>
  </si>
  <si>
    <t>Auditoría interna</t>
  </si>
  <si>
    <t>Auditor interno</t>
  </si>
  <si>
    <t>No aplica</t>
  </si>
  <si>
    <t>Oficina Jurídica</t>
  </si>
  <si>
    <t>Jefe Oficina Jurídica</t>
  </si>
  <si>
    <t>Liderar la Oficina Jurídica, planeando, coordinando y ejecutando las actividades propias de la dependencia y los encargos de la Dirección General.</t>
  </si>
  <si>
    <t>Asesorar jurídicamente de manera diligente y oportuna a las directivas del Instituto y brindar apoyo jurídico a las dependencias según requerimiento de DGI, supervisar servicios de abogados externos, coordinar la expedición de directivas</t>
  </si>
  <si>
    <t>Ejercer diligentemente la representación judicial y administrativa del Instituto, representar al Instituto en los asuntos y reuniones que sean encargadas.</t>
  </si>
  <si>
    <t>Participar activamente en las actividades relacionadas con los sistemas de gestión y demás comités que atañen al área o por delegación de la Dirección General, adelantar las revisiones pertinentes procurando la actualización permanente del Normograma y cumplimiento requisitos SSTA</t>
  </si>
  <si>
    <t>Atención y Coordinación legal de la atención de derechos de petición y directivas</t>
  </si>
  <si>
    <t>Coordinación de Planeación</t>
  </si>
  <si>
    <t>Coordinadora de Planeación</t>
  </si>
  <si>
    <t>Mantener al día los requerimientos del Sistema de Gestión a cargo de planeación</t>
  </si>
  <si>
    <t>Archivo y Correspondencia</t>
  </si>
  <si>
    <t>Grupo Financiero</t>
  </si>
  <si>
    <t>Grupo Gestión Contractual</t>
  </si>
  <si>
    <t>Brindar apoyo permanente a  todos los procesos institucionales y clientes externos mediante la gestión de los recursos físicos del Instituto propendiendo por la optimización de los recursos y la prestación eficiente y eficaz de los servicios.</t>
  </si>
  <si>
    <t>Grupo Servicios Generales</t>
  </si>
  <si>
    <t>Coordinador Grupo Servicios Generales</t>
  </si>
  <si>
    <t>Coordinador Grupo Financiero</t>
  </si>
  <si>
    <t>Realizar apoyo administrativo dentro del Grupo GSG para contribuir al logro de los objetivos generales de la SRA</t>
  </si>
  <si>
    <t>Grupo Sistemas y Telemática</t>
  </si>
  <si>
    <t>Grupo Talento humano</t>
  </si>
  <si>
    <t>Coordinadora Grupo Talento humano</t>
  </si>
  <si>
    <t>Coordinador Grupo Sistemas y Telemática</t>
  </si>
  <si>
    <t>Misional</t>
  </si>
  <si>
    <t>Comunicación científica</t>
  </si>
  <si>
    <t>Jefe de Comunicación científica</t>
  </si>
  <si>
    <t>Subdirección administrativa</t>
  </si>
  <si>
    <t>Subdirectora administrativa</t>
  </si>
  <si>
    <t>Optimizar los procesos de la gestión administrativa.</t>
  </si>
  <si>
    <t>Aumentar el conocimiento científico marino y costero para el desarrollo sostenible de Colombia.</t>
  </si>
  <si>
    <t>Dirección general</t>
  </si>
  <si>
    <t>Director general</t>
  </si>
  <si>
    <t>Ampliar el conocimiento científico acerca del entorno biofísico y socioeconómico de las zonas marinas y costera.</t>
  </si>
  <si>
    <t>Aumentar las capacidades científicas y técnicas para producción de información marina  y costera.</t>
  </si>
  <si>
    <t xml:space="preserve">Comunicar la información ambiental marina y costera de forma interoperable y accesible
</t>
  </si>
  <si>
    <t xml:space="preserve">Coordinación Investigación e información para gestión marina y costera </t>
  </si>
  <si>
    <t>Jefe Análisis de Información para Planificación</t>
  </si>
  <si>
    <t>Optimizar los repositorios de datos orientándolos hacia la mejora en la difusión de productos de información.</t>
  </si>
  <si>
    <t xml:space="preserve">
Perfeccionar el levantamiento y procesamiento de información marina y costera apuntando a la certificación de su calidad estadística.
</t>
  </si>
  <si>
    <t>Desarrollar estrategias gubernamentales</t>
  </si>
  <si>
    <t>Nombre de la actividad</t>
  </si>
  <si>
    <t>http://www.invemar.org.co/inf-actividades</t>
  </si>
  <si>
    <t>Coordinador Grupo Sistemas y Telemática
Auxiliar (SYT)</t>
  </si>
  <si>
    <t>Coordinación de Comunicaciones</t>
  </si>
  <si>
    <t>Subcomponente/procesos</t>
  </si>
  <si>
    <t>Meta o producto</t>
  </si>
  <si>
    <t>Responsable</t>
  </si>
  <si>
    <t>Fecha programada</t>
  </si>
  <si>
    <t>Construcción del mapa de riesgos de corrupción</t>
  </si>
  <si>
    <t>Coordinadora PLA</t>
  </si>
  <si>
    <t>Consulta y divulgación</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</si>
  <si>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</si>
  <si>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</si>
  <si>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</si>
  <si>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</si>
  <si>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</si>
  <si>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Seguimiento</t>
  </si>
  <si>
    <t>Realizar el seguimiento al mapa de riesgos de corrupción</t>
  </si>
  <si>
    <t>Reporte de seguimiento al  mapa riesgos corrupción publicado en la web</t>
  </si>
  <si>
    <t>Auditora Interna</t>
  </si>
  <si>
    <t xml:space="preserve">Subcomponente </t>
  </si>
  <si>
    <t>1.1</t>
  </si>
  <si>
    <t>CMC</t>
  </si>
  <si>
    <t>1.2</t>
  </si>
  <si>
    <t>Actualización del link noticias con las actividades desarrolladas por el área misional</t>
  </si>
  <si>
    <t>Noticias actualizadas en la página web y redes sociales</t>
  </si>
  <si>
    <t>2.1</t>
  </si>
  <si>
    <t>2.2</t>
  </si>
  <si>
    <t>2.3</t>
  </si>
  <si>
    <t>3.1</t>
  </si>
  <si>
    <t>4.1</t>
  </si>
  <si>
    <t>Informe publicado</t>
  </si>
  <si>
    <t xml:space="preserve">2 Actividades de sensibilización al personal vinculado laboralmente </t>
  </si>
  <si>
    <t>5.1</t>
  </si>
  <si>
    <t>Indicadores</t>
  </si>
  <si>
    <t>LABSIS</t>
  </si>
  <si>
    <t>SYT</t>
  </si>
  <si>
    <t xml:space="preserve">AYC </t>
  </si>
  <si>
    <t>3.2</t>
  </si>
  <si>
    <t>3.3</t>
  </si>
  <si>
    <t>5.2</t>
  </si>
  <si>
    <t>Informe trimestral del sistema integrado de atención al ciudadano</t>
  </si>
  <si>
    <t>Informe trimestral</t>
  </si>
  <si>
    <t>1.3</t>
  </si>
  <si>
    <t>Indicador</t>
  </si>
  <si>
    <t>Moderado</t>
  </si>
  <si>
    <t>Profesional de Apoyo Comunicaciones</t>
  </si>
  <si>
    <t>PLAN DE PARTICIPACIÓN CIUDADANA</t>
  </si>
  <si>
    <t>Fase del ciclo de la Gestión</t>
  </si>
  <si>
    <t>Actividades</t>
  </si>
  <si>
    <t>Objetivo (s) de la actividad</t>
  </si>
  <si>
    <t>Meta/Producto</t>
  </si>
  <si>
    <t>Diagnóstico</t>
  </si>
  <si>
    <t xml:space="preserve">Formalizar las actividades de la politica de participación ciudadana en los procesos misionales </t>
  </si>
  <si>
    <t># de proyectos o actividades identificadas en la presente vigencia que incorporan la participación ciudadana</t>
  </si>
  <si>
    <t>Coordinadores área misional</t>
  </si>
  <si>
    <t>Implementación/ejecución/colaboración</t>
  </si>
  <si>
    <t>Control/Evaluación</t>
  </si>
  <si>
    <t xml:space="preserve">
Seguridad Digital</t>
  </si>
  <si>
    <t>Funcionamiento, Inversión</t>
  </si>
  <si>
    <t xml:space="preserve">
Gobierno Digital</t>
  </si>
  <si>
    <t>Minimizar el riesgo que presenta la documentación del archivo central la cual se encuentra inactiva, además de la culminación del proceso de disposición final de algunos documentos.</t>
  </si>
  <si>
    <t>Responsables</t>
  </si>
  <si>
    <t>1. Documentos de investigación para la gestión de la información y el conocimiento ambiental
2. Laboratorios mejorados y dotados.
3. Colecciones biológicas.
4. Personas formadas en Ciencias marinas.
5.  Sistema de Información Ambiental Marino en funcionamiento.
6. Publicaciones
7. Informes trimestrales y final del proyecto.</t>
  </si>
  <si>
    <t>1. Tres Sedes adecuadas.
2. Capacitaciones realizadas.
3. Usuarios del sistema. 
4. Metros lineales de documentos inventariados
5. Informe técnico final.</t>
  </si>
  <si>
    <t>1. Documentos con Informes de monitoreo elaborados.
2.  Bases de datos de monitoreo ambiental actualizadas. 
3. Laboratorios mejorados y dotados</t>
  </si>
  <si>
    <t>Todos</t>
  </si>
  <si>
    <t>Impacto</t>
  </si>
  <si>
    <t>Total productos comprometidos</t>
  </si>
  <si>
    <t xml:space="preserve">Papelería </t>
  </si>
  <si>
    <t>Informe a STA sobre total resmas tamaño carta y oficio, y tóneres entregados.</t>
  </si>
  <si>
    <t>Profesional de apoyo ambiental /Jefe STA</t>
  </si>
  <si>
    <t>Cumplimiento de actividades en un 80%</t>
  </si>
  <si>
    <t>Servicios Públicos</t>
  </si>
  <si>
    <t xml:space="preserve">Tips o socializaciones realizadas </t>
  </si>
  <si>
    <t>Documentos aprobado por SGC de los subprogramas</t>
  </si>
  <si>
    <t xml:space="preserve">Nómina </t>
  </si>
  <si>
    <t>Viáticos, gastos de viaje y gastos de desplazamiento</t>
  </si>
  <si>
    <t>Reporte de total facturado por concepto de  expedición de tiquetes</t>
  </si>
  <si>
    <t>PORCENTAJE DE AVANCE TOTAL DEL PLAN</t>
  </si>
  <si>
    <t xml:space="preserve">7. DOCUMENTOS DE REFERENCIA </t>
  </si>
  <si>
    <t>8. METAS</t>
  </si>
  <si>
    <t>Meta</t>
  </si>
  <si>
    <t>100% de cumplimiento al seguimiento de las actividades programadas para la vigencia</t>
  </si>
  <si>
    <t>Revisar y actualizar Directriz de Seguridad y Privacidad de la Información.</t>
  </si>
  <si>
    <t>Seguimiento, evaluación y mejora de la seguridad de la información.</t>
  </si>
  <si>
    <t>ESTRATEGIA PARA LA GESTIÓN DE CONFLICTO DE INTERESES</t>
  </si>
  <si>
    <t>Componente</t>
  </si>
  <si>
    <t>Categoría</t>
  </si>
  <si>
    <t xml:space="preserve">Actividades de Gestión </t>
  </si>
  <si>
    <t>Plazos</t>
  </si>
  <si>
    <t xml:space="preserve"> Condiciones institucionales</t>
  </si>
  <si>
    <t>Comité de Gestión y Desempeño</t>
  </si>
  <si>
    <t>Procesos y procedimientos</t>
  </si>
  <si>
    <t xml:space="preserve">Pedagogía </t>
  </si>
  <si>
    <t>Sensibilización y capacitación</t>
  </si>
  <si>
    <t>Realizar estrategias de comunicación (por diferentes medios) y sensibilización relacionadas con los temas de código de Integridad y conflicto de intereses.</t>
  </si>
  <si>
    <t>TAL</t>
  </si>
  <si>
    <t>Realización del curso de integridad, transparencia y lucha contra la corrupción</t>
  </si>
  <si>
    <t>Seguimiento y evaluación</t>
  </si>
  <si>
    <t>Declaración de bienes, rentas y conflictos de intereses Ley 2013 de 2019</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</si>
  <si>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</si>
  <si>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Administrativo</t>
  </si>
  <si>
    <t>Cumplir con los compromisos establecidos en el Modelo Integrado de Gestión - MIGO: Enfoque para la gestión (indicadores)</t>
  </si>
  <si>
    <t>Operar, mantener y equipar las instalaciones de la infraestructura física de las sedes institucionales</t>
  </si>
  <si>
    <t>Operar y mantener los equipos de transporte terrestre y marítimo</t>
  </si>
  <si>
    <t>Planeación y adecuación tecnológica</t>
  </si>
  <si>
    <t>Administrar permanentemente la totalidad del recurso humano, a través de la aplicación de los lineamientos y procedimientos de selección y contratación, SSTA y R.S. Coordinando actividades relacionadas con el bienestar y el desarrollo de competencias para garantizar personal competente, condiciones de trabajo seguras y promoviendo actividades de responsabilidad social.</t>
  </si>
  <si>
    <t xml:space="preserve">Investigación científica hacia la generación de información y conocimiento de  las  zonas marinas y costeras de interés de la nación - BPIN Invemar 2019
</t>
  </si>
  <si>
    <t>Fortalecer la infraestructura física, tecnológica y de la gestión administrativa del Invemar, para el desarrollo de proyectos de investigación en los temas marinos y costeros en Colombia.</t>
  </si>
  <si>
    <t xml:space="preserve">Mejorar y modernizar las condiciones de la infraestructura física y tecnológica del Invemar.
</t>
  </si>
  <si>
    <t>Fortalecimiento de la infraestructura física, tecnológica y de la gestión administrativa del Invemar Nacional – BPIN fortalecimiento Invemar 2020</t>
  </si>
  <si>
    <t>Fortalecimiento del Sistema de operaciones estadísticas ambientales del Instituto de Investigaciones marinas y costeras - Invemar- Nacional</t>
  </si>
  <si>
    <t>Planificar, dirigir y supervisar la gestión eficiente y oportuna de las áreas que conforman el área (función 8 en el manual de funciones CMC)</t>
  </si>
  <si>
    <t>No</t>
  </si>
  <si>
    <t xml:space="preserve">                   PLAN DE SEGURIDAD, SALUD EN EL TRABAJO Y AMBIENTE</t>
  </si>
  <si>
    <t>Realizar monitoreo de los avances de cumplimiento de los indicadores de seguridad establecidos en el Sistema Kawak.</t>
  </si>
  <si>
    <t>Revisar y actualizar Manual de Lineamientos de Seguridad y Privacidad de la Información.</t>
  </si>
  <si>
    <t>Actualizar Plan de Control Operacional de la Seguridad de la información.</t>
  </si>
  <si>
    <t>Mantener actualizada la documentación relacionada con la Política de Gobierno Digital.</t>
  </si>
  <si>
    <t>PLAN DE GOBIERNO DIGITAL</t>
  </si>
  <si>
    <t xml:space="preserve"> Vehículos y Combustible</t>
  </si>
  <si>
    <t xml:space="preserve">Dar cumplimiento al programa de mantenimiento preventivo de vehículos para garantizar el buen estado de los mismos y el uso eficiente. </t>
  </si>
  <si>
    <t xml:space="preserve">Contar según el “Procedimiento para la identificación, evaluación y valoración de aspectos e impactos ambientales”  con subprogramas de manejo y uso eficiente de agua y energía </t>
  </si>
  <si>
    <t>Reportar periódicamente si se llevó a cabo el pago de horas extras de personal con cargo a los recursos de Funcionamiento o Inversión.</t>
  </si>
  <si>
    <t xml:space="preserve">Llevar informe de los viáticos generados con cargo a funcionamiento </t>
  </si>
  <si>
    <t>1. PLAN DE GESTIÓN INTEGRAL DE RESIDUOS (PL-STA-1)
2. SUBPROGRAMAS AHORRO Y USO EFICIENTE DE AGUA, ENERGÍA Y USO CORRECTO DE PAPELERAS METÁLICAS (FT-STA-32)
3. PROCEDIMIENTO PARA LA IDENTIFICACIÓN, EVALUACIÓN Y VALORACIÓN DE ASPECTOS E IMPACTOS AMBIENTALES (PR-STA-15)
4. MATRIZ IDENTIFICACIÓN, EVALUACIÓN Y VALORACIÓN DE ASPECTOS E IMPACTOS AMBIENTALES (MT-STA-1)
5. INDICADOR DE CONSUMO DE AGUA  ID: 153
6. INDICADOR DE CONSUMO DE ENERGÍA ID: 152</t>
  </si>
  <si>
    <t>PLAN DE ACCIÓN ANUAL POR ÁREA, COORDINACIONES Y PROGRAMAS DE INVESTIGACIÓN INVEMAR</t>
  </si>
  <si>
    <t>Estrategia de Participación Ciudadana en la Gestión Pública</t>
  </si>
  <si>
    <t>Formato Planeación de la Participación</t>
  </si>
  <si>
    <t>Proyectos o actividades identificadas y diligenciadas en el FT-PLA-23</t>
  </si>
  <si>
    <t>Ayudas de memoria o soportes de los espacios de diálogo</t>
  </si>
  <si>
    <t xml:space="preserve">Hacer seguimiento cuatrimentral a las actividades de participación ciudadana </t>
  </si>
  <si>
    <t>Establecer el cumplimiento de la programación realizada y el alcance hacia la comunidad</t>
  </si>
  <si>
    <t>Reporte cuatrimestral a partes interesadas internas</t>
  </si>
  <si>
    <t xml:space="preserve">Lidera: PLA
</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</si>
  <si>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</si>
  <si>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</si>
  <si>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</si>
  <si>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</si>
  <si>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 xml:space="preserve">Registro de solicitudes recibidas vs atendidas </t>
  </si>
  <si>
    <t>Actividad</t>
  </si>
  <si>
    <t>PLAN ANTICORRUPCIÓN Y DE ATENCIÓN AL CIUDADANO
Componente 4: Mecanismos para mejorar la Atención al Ciudadano</t>
  </si>
  <si>
    <t>Lider: COM
Apoyan: JUR/CMC/LABSIS/AYC/SYT</t>
  </si>
  <si>
    <t>PLAN ANTICORRUPCIÓN Y DE ATENCIÓN AL CIUDADANO
Componente 5: Transparencia y acceso a la información</t>
  </si>
  <si>
    <t xml:space="preserve"> Actividades</t>
  </si>
  <si>
    <t>Trabajadores capacitados en Lenguaje Claro</t>
  </si>
  <si>
    <t xml:space="preserve">Lider: COM
Apoyan: JUR/LABSIS/AYC/SYT </t>
  </si>
  <si>
    <t>Probabilidad</t>
  </si>
  <si>
    <t>PLAN DE AUSTERIDAD Y GESTIÓN AMBIENTAL</t>
  </si>
  <si>
    <t>PLAN DE AUSTERIDAD Y GESTIÓN AMBIENTAL+B15:D20</t>
  </si>
  <si>
    <t>Favorecer o permitir el hurto o mal uso de cualquiera de los recursos financieros del Instituto.</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</si>
  <si>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</si>
  <si>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Nombre de la entidad:</t>
  </si>
  <si>
    <t>Orden:</t>
  </si>
  <si>
    <t>Nacional</t>
  </si>
  <si>
    <t>Sector administrativo:</t>
  </si>
  <si>
    <t>Ambiente y Desarrollo Sostenible</t>
  </si>
  <si>
    <t>Año vigencia:</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</si>
  <si>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</si>
  <si>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</si>
  <si>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</si>
  <si>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</si>
  <si>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</si>
  <si>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</si>
  <si>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</si>
  <si>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</si>
  <si>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</si>
  <si>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</si>
  <si>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</si>
  <si>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</si>
  <si>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</si>
  <si>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</si>
  <si>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</si>
  <si>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</si>
  <si>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</si>
  <si>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</si>
  <si>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</si>
  <si>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INSTITUTO DE INVESTIGACIONES MARINAS Y COSTERAS "JOSÉ BENITO VIVES" - INVEMAR</t>
  </si>
  <si>
    <t>Santa Marta</t>
  </si>
  <si>
    <t xml:space="preserve">Fortalecer el Sistema de Operaciones Estadísticas nacionales para el seguimiento de la calidad ambiental, salud ecosistémica y uso de recursos marinos y costeros.
</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</si>
  <si>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</si>
  <si>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</si>
  <si>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t>Realizar seguimiento y monitoreo al registro de conflictos de intereses han surtido trámite .</t>
  </si>
  <si>
    <t>Política</t>
  </si>
  <si>
    <t>Acciones</t>
  </si>
  <si>
    <t>Gobierno Digital</t>
  </si>
  <si>
    <t>Mantener y mejorar el soporte tecnológico del INVEMAR</t>
  </si>
  <si>
    <t>Soportar y mejorar la plataforma tecnológica de manera sostenible y permanente brindando a todos los usuarios una infraestructura física y lógica optima para garantizar la disponibilidad y el acceso a los servicios tecnológicos de manera adecuada y continua,  dando cumplimiento a la normatividad gubernamental aplicable al proceso.</t>
  </si>
  <si>
    <t>Para ver las actividades programadas para cada uno de los planes, dar clic sobre la punta o en el centro de cada figura</t>
  </si>
  <si>
    <t>Mejorar y proteger el valor del Instituto proporcionando aseguramiento objetivo, asesoría y conocimiento basado en riesgos en el día a día, con el propósito de generar alertas que tempranas que contribuyan con el el cumplimiento de objetivos de planes,programas y proyectos, y el cumplimiento de la normativa legal aplicable.</t>
  </si>
  <si>
    <t>ALINEACIÓN CON OTROS PLANES DE ACCIÓN ANUAL (Dto. 612 de 2018)</t>
  </si>
  <si>
    <t>Orientar anualmente el desarrollo institucional a partir de la planeación, el seguimiento y la evaluación de la gestión, en el marco de la cultura de la calidad y el mejoramiento de los procesos que faciliten el cumplimiento de la misión y visión institucional</t>
  </si>
  <si>
    <t>Asesorar, coordinar, proponer y evaluar planes y proyectos</t>
  </si>
  <si>
    <t>Coordinar y administrar la gestión del riesgo</t>
  </si>
  <si>
    <t>Liderar el desarrollo de las políticas de gestión y desempeño que le hayan sido delegadas</t>
  </si>
  <si>
    <t>Apoyar y fortalecer la comunicación externa</t>
  </si>
  <si>
    <t>Administrar de forma eficiente toda la documentación oficial entrante y/o saliente, con el fin de realizar los respectivos procesos de recepción, registro y radicación, pasando por su distribución, conservación, clasificación, ordenación y descripción, en las herramientas tecnológicas provistas para esta labor, teniendo en cuenta la normatividad vigente.</t>
  </si>
  <si>
    <t>Realizar las actividades de transferencia de la documentación en custodia de los archivos de gestión, los cuales deberán entregarla al Archivo Central según la TRD de cada dependencia o programa del Instituto, con el fin de custodiar y conservar la documentación que cumplió con la primera fase del ciclo de vida de los documentos.</t>
  </si>
  <si>
    <t>Realizar Seguimiento de   actividades del proceso contable.</t>
  </si>
  <si>
    <t>Asistir continuamente los procesos de contratación institucional y verificar el cumplimiento de los requisitos establecidos en la guía de la gestión contractual, conforme el régimen especial de contratación, permitiendo a las partes interesadas el cumplimiento de las metas establecidas, así como el cubrimiento de los riesgos asegurables y el trámite de reclamación por siniestros.</t>
  </si>
  <si>
    <t>Apoyar la ejecución de actividades que den cumplimiento a las Políticas de Gestión y desempeño: Transparencia, acceso a la información pública y lucha contra la corrupción)</t>
  </si>
  <si>
    <t>Implementación de herramientas que den apoyo al cumplimiento de la misión institucional</t>
  </si>
  <si>
    <t>Mantenimiento de sistemas de información y gestión de infraestructura.</t>
  </si>
  <si>
    <t xml:space="preserve">Auditoria y revisión de imagen </t>
  </si>
  <si>
    <t xml:space="preserve">
Jefe de AYC 
Profesional de Apoyo AYC
</t>
  </si>
  <si>
    <t>Elaborar Matriz de riesgos de seguridad y privacidad de la información.</t>
  </si>
  <si>
    <t>Dar cumplimiento a la Pólítica de Gobierno Digital en el marco de las competencias y capacidades del INVEMAR</t>
  </si>
  <si>
    <t>Mantener actualizados y operativos los Otros Procedimientos Administrativos (OPA´s) del sitio web .GOV.CO.</t>
  </si>
  <si>
    <t>Revisión y actualización Guía para la Expedición en línea de documentos laborales del INVEMAR (GI-SYT-6)</t>
  </si>
  <si>
    <t>Revisión y  actualización de la Directriz  de Privacidad, Uso y Derechos de Autor del Portal.</t>
  </si>
  <si>
    <t xml:space="preserve">Revisión y actualización del Manual de Lineamientos para el uso de Internet, Correo y Chat Institucional </t>
  </si>
  <si>
    <t>Descripción</t>
  </si>
  <si>
    <t>Sedes</t>
  </si>
  <si>
    <t>Procesos</t>
  </si>
  <si>
    <t>Causas</t>
  </si>
  <si>
    <t>Riesgo inherente</t>
  </si>
  <si>
    <t>ID</t>
  </si>
  <si>
    <t>Control del anexo A</t>
  </si>
  <si>
    <t>Calificación</t>
  </si>
  <si>
    <t>Riesgo residual</t>
  </si>
  <si>
    <t>Aceptación</t>
  </si>
  <si>
    <t>Fecha límite</t>
  </si>
  <si>
    <t>Mayor</t>
  </si>
  <si>
    <t>Preventivo</t>
  </si>
  <si>
    <t>N/A</t>
  </si>
  <si>
    <t>SANDRA PATRICIA LAVERDE CASTRO</t>
  </si>
  <si>
    <t>Rara vez</t>
  </si>
  <si>
    <t>JESUS ANTONIO GARAY TINOCO</t>
  </si>
  <si>
    <t>Detectivo</t>
  </si>
  <si>
    <t>CATALINA ARTEAGA FLOREZ</t>
  </si>
  <si>
    <t>Improbable</t>
  </si>
  <si>
    <t>Posible</t>
  </si>
  <si>
    <t>RAUL NICOLAS CARRERA VALENCIA</t>
  </si>
  <si>
    <t>RIESGO</t>
  </si>
  <si>
    <t>CONTROLES DEL RIESGO</t>
  </si>
  <si>
    <t>RIESGO RESIDUAL</t>
  </si>
  <si>
    <t>PLANES DE TRATAMIENTO</t>
  </si>
  <si>
    <t>Apoyar a los responsables de los procesos, en el levantamiento del mapa de riesgos de corrupción</t>
  </si>
  <si>
    <t>Subir a la página Web y difundir por redes sociales el Informe de Actividades, en lenguaje claro como una manera de mantener a los ciudadanos enterados de nuestra gestión y logros.</t>
  </si>
  <si>
    <t>Subir a la página Web y difundir por redes sociales El informe del Estado de los Recursos, como una manera de mantener a los ciudadanos enterados de nuestra gestión y logros.</t>
  </si>
  <si>
    <t>Resolver preguntas e inquietudes que se generan a través del chat dispuesto en los eventos en línea</t>
  </si>
  <si>
    <r>
      <rPr>
        <b/>
        <sz val="11"/>
        <color theme="1"/>
        <rFont val="Arial Narrow"/>
        <family val="2"/>
      </rPr>
      <t>Subcomponente 1</t>
    </r>
    <r>
      <rPr>
        <sz val="11"/>
        <color theme="1"/>
        <rFont val="Arial Narrow"/>
        <family val="2"/>
      </rPr>
      <t xml:space="preserve"> 
Planeación Estratégica del servicio al ciudadano</t>
    </r>
  </si>
  <si>
    <r>
      <rPr>
        <b/>
        <sz val="11"/>
        <color theme="1"/>
        <rFont val="Arial Narrow"/>
        <family val="2"/>
      </rPr>
      <t>Subcomponente 2</t>
    </r>
    <r>
      <rPr>
        <sz val="11"/>
        <color theme="1"/>
        <rFont val="Arial Narrow"/>
        <family val="2"/>
      </rPr>
      <t xml:space="preserve">
Fortalecimiento del talento humano al servicio al ciudadano</t>
    </r>
  </si>
  <si>
    <t>Realizar una actividad semestral sobre atención,  servicio al ciudadano y transparencia.</t>
  </si>
  <si>
    <t>Lider: TAL
Apoya: COM</t>
  </si>
  <si>
    <t>Continuar impulsando el entrenamiento de los trabajadores del INVEMAR realizando el curso gratuito de Lenguaje Claro dispuesto en la página de DNP</t>
  </si>
  <si>
    <r>
      <rPr>
        <b/>
        <sz val="11"/>
        <color theme="1"/>
        <rFont val="Arial Narrow"/>
        <family val="2"/>
      </rPr>
      <t xml:space="preserve">Subcomponente 3
</t>
    </r>
    <r>
      <rPr>
        <sz val="11"/>
        <color theme="1"/>
        <rFont val="Arial Narrow"/>
        <family val="2"/>
      </rPr>
      <t>Gestión del relacionamiento con los ciudadanos</t>
    </r>
  </si>
  <si>
    <t>Realizar seguimiento y registro de la información recibida a través de las redes sociales</t>
  </si>
  <si>
    <t>Líder: CMC
Apoya: COM</t>
  </si>
  <si>
    <r>
      <rPr>
        <b/>
        <sz val="11"/>
        <color theme="1"/>
        <rFont val="Arial Narrow"/>
        <family val="2"/>
      </rPr>
      <t xml:space="preserve">Subcomponente 4 
</t>
    </r>
    <r>
      <rPr>
        <sz val="11"/>
        <color theme="1"/>
        <rFont val="Arial Narrow"/>
        <family val="2"/>
      </rPr>
      <t>Conocimiento del servicio al ciudadano</t>
    </r>
  </si>
  <si>
    <t>Realizar informe semestral sobre satisfacción del usuario</t>
  </si>
  <si>
    <t>Dos informes sorbre satisfacción de usuarios presentados en comité</t>
  </si>
  <si>
    <r>
      <rPr>
        <b/>
        <sz val="11"/>
        <color theme="1"/>
        <rFont val="Arial Narrow"/>
        <family val="2"/>
      </rPr>
      <t>Subcomponente 5</t>
    </r>
    <r>
      <rPr>
        <sz val="11"/>
        <color theme="1"/>
        <rFont val="Arial Narrow"/>
        <family val="2"/>
      </rPr>
      <t xml:space="preserve">
Evaluación de gestión y medición de la percepción ciudadana</t>
    </r>
  </si>
  <si>
    <t>Garantizar por parte de cada gestor, el seguimiento para la respuesta oportuna a las inquietudes ciudadanas</t>
  </si>
  <si>
    <t>Informe trimestral, mostrando la oportunidad en las respuestas</t>
  </si>
  <si>
    <t>Tabla de Control y Acceso - TCA, como instrumento de identificación de los derechos de acceso y restricciones aplicables a los documentos producidos por las dependencias y programas del Invemar, de acuerdo a la tipología previamente establecida en los Cuadros de Clasificación Documental (CCD), y Tablas de Retención documental (TRD).</t>
  </si>
  <si>
    <t>Documento publicado Kawak y página web</t>
  </si>
  <si>
    <t>Revisión y actualización del inventario de activos de información</t>
  </si>
  <si>
    <t>Inventario de activos de información actualizado a 2022</t>
  </si>
  <si>
    <t>Inventario actualizado y publicado en web</t>
  </si>
  <si>
    <t>3.4</t>
  </si>
  <si>
    <t>Seguimiento y registro de la información recibidas a través del Sistema de integrado atención al ciudadano</t>
  </si>
  <si>
    <r>
      <t xml:space="preserve">Meta: </t>
    </r>
    <r>
      <rPr>
        <sz val="11"/>
        <color theme="0"/>
        <rFont val="Arial Narrow"/>
        <family val="2"/>
      </rPr>
      <t>100% de la Gestión de los componentes asociados a la politica de integridad</t>
    </r>
  </si>
  <si>
    <t>Entrega de informe anual de la politica de integridad y conflicto de interés</t>
  </si>
  <si>
    <t>Efectuar seguimiento a las áreas identificadas como suceptible de presentarse conflicto de interés sobre la implementación de acciones para mitigarlo y si se ha materializado situaciones generadoras de conflicto de interés</t>
  </si>
  <si>
    <t xml:space="preserve">Socializar a trabajadores, contratistas, estudiantes y demás vinculados al Invemar la politica de integridad </t>
  </si>
  <si>
    <t>TAL/CAI/GCO</t>
  </si>
  <si>
    <t>Fechas definidas en la evaluación independiente</t>
  </si>
  <si>
    <t>PLAN DE CONSERVACIÓN DIGITAL</t>
  </si>
  <si>
    <t>Objetivos  específicos</t>
  </si>
  <si>
    <t>Fecha Final</t>
  </si>
  <si>
    <t>Revisión y reempaque de las unidades de conservación (cajas y carpetas), que han sufrido daño o deterioro producto de la manipulación o desgaste a través de los años.</t>
  </si>
  <si>
    <t xml:space="preserve">Monitoreo y Control de Condiciones Ambientales
</t>
  </si>
  <si>
    <t>Inspección y seguimiento trimestrales, al mantenimiento de la infraestructura física de los depósitos de archivo ejecutado por GSG</t>
  </si>
  <si>
    <t>Verificación y seguimiento a las actividades de Saneamiento Ambiental en los archivos de Gestión y Central (limpieza, desinfección, desratización y desinsectación)</t>
  </si>
  <si>
    <t>PLAN DE MANTENIMIENTO DE SERVICIOS TECNOLÓGICOS</t>
  </si>
  <si>
    <t>REDCAM</t>
  </si>
  <si>
    <t>Grupo: Sistemas y Telemática</t>
  </si>
  <si>
    <t>Coordinadores área misional
CMC</t>
  </si>
  <si>
    <t>Realizar espacios de diálogo con personas u organizaciones a través de diferentes estrategias en el marco de las actividades misionales identificadas en la fase de diagnóstico o en temas de interés de competencia del INVEMAR</t>
  </si>
  <si>
    <t>Dar a conocer a la ciudadanía lo que hace el INVEMAR e integrar sus opiniones o sugerencias en las actividades misionales que así lo consideren.  Mejorar la formación en temas específicos que faciliten la implementación de estrategias ambientales</t>
  </si>
  <si>
    <t># de proyectos o actividades ejecutadas conforme la Planeación de la participación ciudadana de las actividades misionales de INVEMAR (FT-PLA-23).</t>
  </si>
  <si>
    <t>FT-PLA-23 diligenciado en sus campos de seguimiento</t>
  </si>
  <si>
    <t>PLAN INSTITUCIONAL DE CAPACITACIÓN -PIC</t>
  </si>
  <si>
    <t>OBJETIVO</t>
  </si>
  <si>
    <t>ALCANCE</t>
  </si>
  <si>
    <t>META</t>
  </si>
  <si>
    <t>Profesional de apoyo ambiental</t>
  </si>
  <si>
    <t>Brigadistas</t>
  </si>
  <si>
    <t>E</t>
  </si>
  <si>
    <t xml:space="preserve">Liderar la jefatura con el fin de brindar apoyo legal, asesorando jurídicamente de manera oportuna y diligente a las directivas del instituto y demás dependencias de invemar según requerimiento de la Dirección General en los asuntos legales del instituto y ejercer debidamente la representación judicial y administrativa según el encargo. </t>
  </si>
  <si>
    <t xml:space="preserve">GASTO INSTITUCIONAL A GESTIONAR  </t>
  </si>
  <si>
    <t>ACTIVIDADES A DESARROLLAR PARA EL PLAN</t>
  </si>
  <si>
    <t>SEGUIMIENTO POR PARTE DEL RESPONSABLE</t>
  </si>
  <si>
    <t>FECHA INICIO</t>
  </si>
  <si>
    <t>FECHA FINALIZACIÓN</t>
  </si>
  <si>
    <t xml:space="preserve">PONDERACIÓN DE CUMPLIMIENTO </t>
  </si>
  <si>
    <t xml:space="preserve">RESPONSABLE DEL CUMPLIMIENTO / RESPONSABLE DEL SEGUIMIENTO </t>
  </si>
  <si>
    <t>EVIDENCIA</t>
  </si>
  <si>
    <t xml:space="preserve">TRIMESTRAL </t>
  </si>
  <si>
    <t xml:space="preserve">Informe entregado a STA / AMBIENTAL </t>
  </si>
  <si>
    <t>Reporte trimestral de uso de vehículos Institucionales</t>
  </si>
  <si>
    <t>Informe por el GSG</t>
  </si>
  <si>
    <t xml:space="preserve">MENSUAL </t>
  </si>
  <si>
    <t xml:space="preserve">Dar cumplimiento al programa de uso correcto de papelas metálicas y política de cero papel </t>
  </si>
  <si>
    <t xml:space="preserve">SEMESTRAL </t>
  </si>
  <si>
    <t>Desarrollar 2 actividades al año  de sensibilización frente al uso correcto de los servicios públicos.</t>
  </si>
  <si>
    <t>UNA VEZ CUMPLIDA LA ACTIVIDAD</t>
  </si>
  <si>
    <t xml:space="preserve">Coord TAL / ADI </t>
  </si>
  <si>
    <t>Informe entregado a ADI</t>
  </si>
  <si>
    <r>
      <rPr>
        <b/>
        <sz val="14"/>
        <color theme="1"/>
        <rFont val="Arial Narrow"/>
        <family val="2"/>
      </rPr>
      <t xml:space="preserve">Objetivo general </t>
    </r>
    <r>
      <rPr>
        <sz val="14"/>
        <color theme="1"/>
        <rFont val="Arial Narrow"/>
        <family val="2"/>
      </rPr>
      <t xml:space="preserve">
Establecer lineamientos de preservación digital de los documentos electrónicos de archivo que permitan el uso y protección adecuada de los recursos de la información administrados por la Oficina de Archivo y Correspondencia. 
</t>
    </r>
    <r>
      <rPr>
        <b/>
        <sz val="14"/>
        <color theme="1"/>
        <rFont val="Arial Narrow"/>
        <family val="2"/>
      </rPr>
      <t xml:space="preserve">Alcance </t>
    </r>
    <r>
      <rPr>
        <sz val="14"/>
        <color theme="1"/>
        <rFont val="Arial Narrow"/>
        <family val="2"/>
      </rPr>
      <t xml:space="preserve">
Aplica a la gestión de aquellos documentos con carácter científico, educativo, cultural, jurídico, entre otros, han generados en Invemar en el cumplimiento de sus funciones, los cuales se originen en medios analógico y a partir a este documentos electrónicos o digitales de archivo (Documentos digitalizados Con originales de naturaleza analógica y documentos digitalizados sin documentos originales analógicos, Documentos nativos digitales). 
</t>
    </r>
    <r>
      <rPr>
        <b/>
        <sz val="14"/>
        <color theme="1"/>
        <rFont val="Arial Narrow"/>
        <family val="2"/>
      </rPr>
      <t xml:space="preserve">Declaratoria </t>
    </r>
    <r>
      <rPr>
        <sz val="14"/>
        <color theme="1"/>
        <rFont val="Arial Narrow"/>
        <family val="2"/>
      </rPr>
      <t xml:space="preserve">
El Invemar “Instituto de Investigaciones marinas y costera, José Benito Vives de Andreis” Implementa la presente Directriz orientada a desarrollo del Plan de preservación Digital a largo plazo de los documentos electrónicos de archivo. Esta directriz orienta establece los estándares de la información gestionadas a través de los diferentes procesos de la gestión documental ejecutados por el instituto. Teniendo en cuenta las mejoras tecnológicas, los procesos de modernización, manejo y seguridad de la información y gestión de documentos, garantizando su autenticidad, fiabilidad y usabilidad, que estén en capacidad de dar soporte a las funciones y actividades de la entidad. Del mismo modo establece la efectiva administración de la documentación electrónica y digital durante su ciclo vital, identificando las mejores prácticas en la creación uso, mantenimiento, acceso y preservación de la información.
</t>
    </r>
    <r>
      <rPr>
        <b/>
        <sz val="14"/>
        <color theme="1"/>
        <rFont val="Arial Narrow"/>
        <family val="2"/>
      </rPr>
      <t xml:space="preserve">
Metodología- desarrollo de la estructura de preservación </t>
    </r>
    <r>
      <rPr>
        <sz val="14"/>
        <color theme="1"/>
        <rFont val="Arial Narrow"/>
        <family val="2"/>
      </rPr>
      <t xml:space="preserve">
 Tablas de Retención Documental convalidadas cuentan con información específica en cuanto a los con los documentos de carácter electrónico y digital.
 Identificar y valorar los medios de almacenamiento y formatos digitales en los que se encuentra la información.
 Identificar series o subseries híbridas (compuestas por documentos físicos y electrónicos) – metadatos. 
 Evaluar riesgos y estrategias de preservación. 
 Selección y justificación la estrategia de preservación: 
a). Migración: Cambio a nuevos formatos/plataformas (hardware y software) o nuevos medios.
b). Emulación: Recreación en sistemas computacionales actuales del entorno software y hardware para permitir la lectura de formatos obsoletos. 
c). Replicado: Copias de la información digital establecidas según la política de seguridad de la información que deberá ser diseñada en conjunto con la Oficina de sistemas y Telemática 
d) Refreshing: Actualización de software o medios. 
</t>
    </r>
    <r>
      <rPr>
        <b/>
        <sz val="14"/>
        <color theme="1"/>
        <rFont val="Arial Narrow"/>
        <family val="2"/>
      </rPr>
      <t xml:space="preserve">Procesos y procedimientos </t>
    </r>
    <r>
      <rPr>
        <sz val="14"/>
        <color theme="1"/>
        <rFont val="Arial Narrow"/>
        <family val="2"/>
      </rPr>
      <t xml:space="preserve">
Los procesos y procedimientos para la preservación digital deben tener en cuenta las siguientes actividades: 
 Identificar los documentos digitalizados y creados electrónicamente, desde el proceso de planeación y valoración de la gestión documental en todas las oficinas productoras de la entidad. 
 Establecer el cronograma de transferencias y eliminación de documentos de conformidad con las Tablas de retención y valoración documental 
 Identificar y valorar los formatos, Medios y soportes de almacenamiento en los documentos digitales. 
 Determinar los requisitos de los metadatos (campos específicos) asociados para documentos digitales
 Establecer las acciones de preservación necesarias para garantizar la fiabilidad y autenticidad de los documentos digitales. 
</t>
    </r>
    <r>
      <rPr>
        <b/>
        <sz val="14"/>
        <color theme="1"/>
        <rFont val="Arial Narrow"/>
        <family val="2"/>
      </rPr>
      <t xml:space="preserve">
Responsabilidades</t>
    </r>
    <r>
      <rPr>
        <sz val="14"/>
        <color theme="1"/>
        <rFont val="Arial Narrow"/>
        <family val="2"/>
      </rPr>
      <t xml:space="preserve">
El Plan de Preservación Digital hace parte del Sistema Integrado de Conservación de Invemar, el cual se encuentra bajo la responsabilidad y coordinación de la Oficina de Archivo y Correspondencia con el apoyo de la Subdirección de Administrativa y el Grupo Sistema y Telemática. 
</t>
    </r>
  </si>
  <si>
    <t>POBLACIÓN BENEFICIRIA</t>
  </si>
  <si>
    <t>DESCRIPCIÓN DEL BENEFICIO</t>
  </si>
  <si>
    <t>INCENTIVO SUGERIDO</t>
  </si>
  <si>
    <t>TU TIEMPO</t>
  </si>
  <si>
    <t>TUS FINANZAS</t>
  </si>
  <si>
    <t>Pagos de salario durante incapacidad. 
Se mantiene vigente.</t>
  </si>
  <si>
    <t>EQUILIBRIO LABORAL</t>
  </si>
  <si>
    <t xml:space="preserve">Son las actividades que se realizan con el fin de contribuir al ambiente laboral, la salud mental y física, y el enriquecimiento de las relaciones laborales. </t>
  </si>
  <si>
    <t>Jornadas de bienestar. 
Se mantiene vigente.</t>
  </si>
  <si>
    <t>TU FORMACIÓN</t>
  </si>
  <si>
    <t>Ärea Misional</t>
  </si>
  <si>
    <t xml:space="preserve">                    PLAN DE ESTÍMULOS Y BENEFICIOS </t>
  </si>
  <si>
    <t xml:space="preserve">                 PLAN ANTICORRUPCIÓN Y DE ATENCIÓN AL CIUDADANO
Componente: Racionalización de Trámites</t>
  </si>
  <si>
    <t xml:space="preserve">PLAN ESTRATÉGICO DE LAS TECNOLOGÍAS 
Y COMUNICACIONES - PETI
</t>
  </si>
  <si>
    <t>PLAN DE PRESERVACIÓN DIGITAL</t>
  </si>
  <si>
    <t>SIAM con contenidos de los resultados de los proyectos de Investigación</t>
  </si>
  <si>
    <t>BPIN 2018011000282</t>
  </si>
  <si>
    <t>PRY-GEZ-002-20 - Ciencia de Datos</t>
  </si>
  <si>
    <t>PRY-GEZ-020-21-CarbonoAzul_SA-</t>
  </si>
  <si>
    <t>PRY-GEZ-001-17 -MAPCO</t>
  </si>
  <si>
    <t>PRY-GEZ-027-21-OIH-CHMLAC</t>
  </si>
  <si>
    <t xml:space="preserve">PRY-BEM-015-21-Seaflower Plus </t>
  </si>
  <si>
    <t>PRY-CAM-007-19 -Restauración Rio Toribio II</t>
  </si>
  <si>
    <t>PRY-GEO-008-21-Innovacion-Playas</t>
  </si>
  <si>
    <t>PRY-GEO-017-21-Agua-Segura</t>
  </si>
  <si>
    <t>PRY-BEM-007-21-Destrezas-Guajira</t>
  </si>
  <si>
    <t>PRY-BEM-016-21 - BID-GBIF Colecciones biológicas</t>
  </si>
  <si>
    <t xml:space="preserve">PRY-BEM-026-21-Crucero Cordillera Beata </t>
  </si>
  <si>
    <t>PRY-BEM-025-21-Fortalecimiento colección de esponjas</t>
  </si>
  <si>
    <t>PRY-BEM-006-21-Semilleros</t>
  </si>
  <si>
    <t>PRY-CAM-014-20-Corpamag 323-2020</t>
  </si>
  <si>
    <t xml:space="preserve">PRY-PLA-018-19- QUIMICA CARBONATOS TOF-OA </t>
  </si>
  <si>
    <t>PRY-GEO-024-21-CARDIQUE EL LAGUITO</t>
  </si>
  <si>
    <t>PRY-GEO-03-22_Corpamag 317_Fase_2022</t>
  </si>
  <si>
    <t>PRY-VAR-001-21-BIO+BIOP</t>
  </si>
  <si>
    <t xml:space="preserve">PRY-VAR-018-21 -CI-RAPFISH </t>
  </si>
  <si>
    <t>PRY-VAR-009-21-RB-Cienaga</t>
  </si>
  <si>
    <t>PRY-VAR-021-21-SocPro4Fish</t>
  </si>
  <si>
    <t>Programa de Auditoria Interna</t>
  </si>
  <si>
    <t>nuevos</t>
  </si>
  <si>
    <t>versión 1</t>
  </si>
  <si>
    <t>PRY-CAM-007-20-Microplasticos CGSM-1-2022</t>
  </si>
  <si>
    <t>Versión 2</t>
  </si>
  <si>
    <t>PRY-BEM-04-22-CHO-OFF5-MSA</t>
  </si>
  <si>
    <t>PRY-BEM-06-22-Crucero Cuenca Pacifico</t>
  </si>
  <si>
    <t xml:space="preserve">PRY-CAM-008-22 - CORPAMAG 199-2022 </t>
  </si>
  <si>
    <t>PRY-CAM-028-21- CRA 0010-2021</t>
  </si>
  <si>
    <t>PRY-CAM-010-22- GEF CREW+ SanAntero</t>
  </si>
  <si>
    <t>PRY-GEO-02-22 -AbE KfW_FASE 1</t>
  </si>
  <si>
    <t>PRY-GEO-07-22_MADS-CC_805</t>
  </si>
  <si>
    <t>PRY-VAR-001-22-ACTINOS 458-21</t>
  </si>
  <si>
    <t xml:space="preserve">PRY-VAR-05-22- BIOSAI III 848-22 </t>
  </si>
  <si>
    <t>PRY-VAR-0012-22-CaboManglares</t>
  </si>
  <si>
    <t>PRY-VAR-009-22- Proyecto Paisajes Sostenibles</t>
  </si>
  <si>
    <t>ES LA DEPENDENCIA CMC</t>
  </si>
  <si>
    <t xml:space="preserve">PRY-GEZ-013-22 -CI-CA-SUCRE </t>
  </si>
  <si>
    <t>PRY-BEM-011-22- GIZ-GUAJIRA</t>
  </si>
  <si>
    <t xml:space="preserve">Plan Anticorrupción y de atención al ciudadano se ajustaron  fechas en el componente  rendición de cuentas </t>
  </si>
  <si>
    <t>Plan Anticorrupción y de atención al ciudadano se ajustaron  fechas en el componente fechas  transparencia y acceso a la información</t>
  </si>
  <si>
    <t>Se incluyeron los siguientes nuevos proyectos:  CHO-OFF5-MSA, Crucero Cuenca Pacifico, CORPAMAG 199-2022 , CRA 0010-2021, GEF CREW+ SanAntero, AbE KfW_FASE 1, MADS-CC_805, ACTINOS 458-21, BIOSAI III 848-22 , CaboManglares, Proyecto Paisajes Sostenibles, CI-CA-SUCRE  y GIZ-GUAJIRA</t>
  </si>
  <si>
    <t>Cambios versión 2</t>
  </si>
  <si>
    <t>Se ajustó Plan de Capacitación de acuerdo con la actualización del Plan de Capacitación INVEMAR 2020-2025 PL-TAL-1</t>
  </si>
  <si>
    <t>COSTO TOTAL</t>
  </si>
  <si>
    <t xml:space="preserve">Se ajustó formula y valores totales del plan de acción </t>
  </si>
  <si>
    <t>NOTA: Para acceder a la información de proyectos de investigación de la vigencia ingrese a traves de link: http://www.invemar.org.co/proyectos , disponible en la pagina de inicio de este archivo (pestaña Intregración_PAA)</t>
  </si>
  <si>
    <t>Elaborador por:</t>
  </si>
  <si>
    <t>Luis Alberto Vergara Palacio</t>
  </si>
  <si>
    <t>Cargo:</t>
  </si>
  <si>
    <t>Profesional de Planeación</t>
  </si>
  <si>
    <t>Revisado por:</t>
  </si>
  <si>
    <t>Dinora Stella Otero Polo</t>
  </si>
  <si>
    <t>Coordinador de Planeación</t>
  </si>
  <si>
    <t>Aprobado por:</t>
  </si>
  <si>
    <t>Director ( E)</t>
  </si>
  <si>
    <t>Fecha de implementación (aplica para copias generadas por la Oficina de Planeación)</t>
  </si>
  <si>
    <t>No.</t>
  </si>
  <si>
    <t>Meta/Actividades/Objetivo específico</t>
  </si>
  <si>
    <t>Aplica para todos los procesos del Invemar</t>
  </si>
  <si>
    <t>ÚLTIMA FECHA DE REVISIÓN:</t>
  </si>
  <si>
    <t>Cumplir mínimo en un 90% el desarrollo de las actividades establecidas en el cronograma de actividades del plan de trabajo anual del instituto</t>
  </si>
  <si>
    <t>CONVENCIONES</t>
  </si>
  <si>
    <t>PLANEADO (P)</t>
  </si>
  <si>
    <t>RIESGO PRIORITARIO</t>
  </si>
  <si>
    <t>IMPLEMENTADO (I)</t>
  </si>
  <si>
    <t>SVE</t>
  </si>
  <si>
    <t>NO CUMPLIDO (NC)</t>
  </si>
  <si>
    <t>REPLANTEADA ( R )</t>
  </si>
  <si>
    <t>SISTEMA /PROGRAMA</t>
  </si>
  <si>
    <t>PRIORITARIO /SVE</t>
  </si>
  <si>
    <t>ACTIVIDAD</t>
  </si>
  <si>
    <t>RECURSOS MÍNIMOS REQUERIDOS PARA EL CUMPLIMIENTO DE LA ACTIVIDAD</t>
  </si>
  <si>
    <t>SEGUIMIENTO</t>
  </si>
  <si>
    <t>ENERO</t>
  </si>
  <si>
    <t>FEBRERO</t>
  </si>
  <si>
    <t>MARZO</t>
  </si>
  <si>
    <t>ABRIL</t>
  </si>
  <si>
    <t>MAYO</t>
  </si>
  <si>
    <t>JUNIO</t>
  </si>
  <si>
    <t>JULIO</t>
  </si>
  <si>
    <t>AGOSTO</t>
  </si>
  <si>
    <t>SEPTIEMBRE</t>
  </si>
  <si>
    <t>OCTUBRE</t>
  </si>
  <si>
    <t>NOVIEMBRE</t>
  </si>
  <si>
    <t>DICIEMBRE</t>
  </si>
  <si>
    <t>0 accidentes y enfermedades laborales por inadecuado manejo de productos químicos</t>
  </si>
  <si>
    <t>Programa de Gestión De Riesgo Químico</t>
  </si>
  <si>
    <t>Actualizar inventario de productos químicos</t>
  </si>
  <si>
    <t>Recurso humano (Personal capacitado), Recursos materiales ( papelería, equipos de computo, medios audiovisuales), Recursos financieros (transporte, refrigerios)</t>
  </si>
  <si>
    <t>P</t>
  </si>
  <si>
    <t>Identificación y rotulación de sustancias químicas de acuerdo a criterios de Sistema Globalmente Armonizado (SGA)</t>
  </si>
  <si>
    <t>Seguimiento a la actualización y disponibilidad de fichas de seguridad en las áreas donde se manipulan y almacenan productos químicos</t>
  </si>
  <si>
    <t>Desarrollo de mediciones higiénica ocupacionales a productos químicos en laboratorios</t>
  </si>
  <si>
    <t xml:space="preserve">Intervención de las recomendaciones impartidas en las mediciones higiénicas </t>
  </si>
  <si>
    <t>Análisis de exposición a sustancias químicas categorizas como cancerígenas según la IARC</t>
  </si>
  <si>
    <t>Realizar simulacro de "contacto con sustancia química"</t>
  </si>
  <si>
    <t>Charlas de socialización y sensibilización sobre "Manejo seguro de productos químicos"</t>
  </si>
  <si>
    <t>Actualización del profesiograma con la inclusión de los exámenes médicos ocupacionales para personal expuesto  a productos químicos (conforme a recomendación emitida por medico laboral)</t>
  </si>
  <si>
    <t>Intervención y seguimiento a recomendaciones emitidas en conceptos médicos ocupacionales (Pruebas de espirometría)</t>
  </si>
  <si>
    <t>0 accidentes por trabajos en altura</t>
  </si>
  <si>
    <t>Programa de Trabajo Seguro en el Alturas</t>
  </si>
  <si>
    <t>Verificar el cumplimiento de los requisitos de competencia de entrenamiento de los trabajadores del INVEMAR autorizados para realizar trabajo en altura y de contratistas según objeto del contrato</t>
  </si>
  <si>
    <t>Jefe STA</t>
  </si>
  <si>
    <t>Desarrollo de capacitación y entrenamiento de acuerdo a los roles dentro del programa de proteccion contra caídas</t>
  </si>
  <si>
    <t>Seguimiento y actualización del listado de personal con aptitud para trabajo en alturas</t>
  </si>
  <si>
    <t>Simulacro de rescate en alturas</t>
  </si>
  <si>
    <t>Seguimiento epidemiológico a aptitud medica para trabajo en alturas</t>
  </si>
  <si>
    <t>0 accidentes por trabajos eléctricos</t>
  </si>
  <si>
    <t>Programa de riesgo eléctrico</t>
  </si>
  <si>
    <t>Revisión procedimientos de riesgo eléctrico de acuerdo con Norma CONTEC</t>
  </si>
  <si>
    <t>Revisión anual de guates dieléctricos por parte del proveedor</t>
  </si>
  <si>
    <t>Charla sobre medidas de seguridad durante el desarrollo de trabajos eléctricos</t>
  </si>
  <si>
    <t>Jefe STA / Profesional de apoyo ambiental</t>
  </si>
  <si>
    <t>0 accidentes por trabajos durante el desarrollo de actividades de buceo</t>
  </si>
  <si>
    <t>Actividades subacuáticas (buceo)</t>
  </si>
  <si>
    <t>Revisión procedimientos PR-CSI-5 Procedimiento seguro para la realización de actividades subacuáticas</t>
  </si>
  <si>
    <t>Charla sobre medidas de seguridad durante el desarrollo de actividades de buceo</t>
  </si>
  <si>
    <t>Gestionar las evaluaciones medico -ocupacional para aptitud de trabajo para actividades de buceo según profesiograma</t>
  </si>
  <si>
    <t>0 muertes relacionadas con accidentes viales</t>
  </si>
  <si>
    <t>Seguridad vial</t>
  </si>
  <si>
    <t>Actualización del PESV de Invemar conforme a lo establecido en la Resolución 40595 de 2022</t>
  </si>
  <si>
    <t>Socialización del PESV actualizado a todo el personal</t>
  </si>
  <si>
    <t>Desarrollo de pruebas de alcoholimetría</t>
  </si>
  <si>
    <t>Seguimiento al diligenciamiento de preoperacionales de vehículos</t>
  </si>
  <si>
    <t>Reunión comité vial</t>
  </si>
  <si>
    <t>Desarrollo de exámenes médicos para el personal con rol de conducción</t>
  </si>
  <si>
    <t>Seguimiento a recomendaciones médicas emitidas en conceptos médicos del personal con rol de conductor</t>
  </si>
  <si>
    <t>Desarrollo de charlas de seguridad vial para los distintos actores viales (Conductor, peatón, pasajero, motociclista y ciclistas)</t>
  </si>
  <si>
    <t>Auditoría interna PESV</t>
  </si>
  <si>
    <t>Dar tratamiento a las desviaciones registradas en la auditoría interna del PESV</t>
  </si>
  <si>
    <t xml:space="preserve">0 accidentes de trabajos por contacto directo con material biológico y animales vivos </t>
  </si>
  <si>
    <t>Contacto directo con material biológico y contacto con animales vivos</t>
  </si>
  <si>
    <t>Seguimiento a esquemas de vacunación del personal (Tétano, fiebre amarilla y hepatitis B)</t>
  </si>
  <si>
    <t>Jefe de vinculaciones</t>
  </si>
  <si>
    <t>Charlas preventivas de seguridad sobre contacto con material bilógico y animales vivos</t>
  </si>
  <si>
    <t>Revisar, definir y establecer controles para riesgo con material biológico y animales vivos tanto en oficinas como en salidas de campo</t>
  </si>
  <si>
    <t>Establecer procedimiento operativo en caso de contacto con animales vivos</t>
  </si>
  <si>
    <t>Prevenir casos de enfermedades laborales</t>
  </si>
  <si>
    <t>3, 9</t>
  </si>
  <si>
    <t>Programa de Medicina Preventiva y bienestar</t>
  </si>
  <si>
    <t>Programación de exámenes médicos ocupaciones de ingreso, periódicos y de retiro</t>
  </si>
  <si>
    <t>Jefe STA / Profesional de apoyo ambiental / Vinculaciones</t>
  </si>
  <si>
    <t>Seguimiento  de las recomendaciones y/o remisiones laborales sugeridas en los exámenes medico de ingreso y/o periódicos</t>
  </si>
  <si>
    <t>Establecer perfil biolaboral</t>
  </si>
  <si>
    <t>Solicitar diagnostico de condiciones de salud</t>
  </si>
  <si>
    <t>Intervenir recomendaciones emitidas en el diagnostico de condiciones de salud</t>
  </si>
  <si>
    <t>Seguimientos a estadísticas de ausentismos y morbilidad sentida</t>
  </si>
  <si>
    <t>Seguimiento a boletines de salud publica y cuadros epidemiológicos de la zonas donde se desarrollan labores</t>
  </si>
  <si>
    <t>Desarrollar campañas de prevención  y/o sensibilizaciones sobre Riesgos de Salud Pública</t>
  </si>
  <si>
    <t>Desarrollo de brigadas de salud y/o actividades de bienestar</t>
  </si>
  <si>
    <t>0% de casos positivos en pruebas de alcohol y drogas</t>
  </si>
  <si>
    <t>Programa de No alcohol y no drogas</t>
  </si>
  <si>
    <t>Revisión de la directriz de Prevención y control de la farmacodependencia, el alcoholismo y el tabaquismo</t>
  </si>
  <si>
    <t xml:space="preserve">Actualizar procedimiento para el realización  de pruebas de alcohol y drogas </t>
  </si>
  <si>
    <t>Desarrollo aleatorio de pruebas de alcohol</t>
  </si>
  <si>
    <t>Calibración de alcoholímetro</t>
  </si>
  <si>
    <t>0 casos de enfermedad laboral relacionadas con lesiones musculoesqueléticas</t>
  </si>
  <si>
    <t>PVE para la prevención de desordenes musculoesqueléticos</t>
  </si>
  <si>
    <t>Tabulación y análisis de encuesta de morbilidad sentida osteomuscular</t>
  </si>
  <si>
    <t>Divulgación de resultados de  encuesta de morbilidad sentidas osteomuscular al personal</t>
  </si>
  <si>
    <t>Campaña de pausas activas</t>
  </si>
  <si>
    <t>Charlas de sensibilización sobre prevención e lesiones musculoesqueléticas</t>
  </si>
  <si>
    <t>Seguimiento a estadísticas de ausentismo y recomendaciones</t>
  </si>
  <si>
    <t>0 casos de enfermedad laboral relacionadas con factores psicosociales</t>
  </si>
  <si>
    <t>3, 4, 9</t>
  </si>
  <si>
    <t>Sistema de Vigilancia de Riesgo Psicosocial</t>
  </si>
  <si>
    <t>Implementación de encuestas de clima laboral</t>
  </si>
  <si>
    <t>Jefe DOR</t>
  </si>
  <si>
    <t>Diagnóstico , informe , plan de intervención de riesgo psicosocial</t>
  </si>
  <si>
    <t>Charlas, tips se sensibilización para prevenir el riesgo psicosocial</t>
  </si>
  <si>
    <t>Jefe STA / Jefe DOR</t>
  </si>
  <si>
    <t xml:space="preserve">Reducir el 30% de los trabajadores con sobrepeso respecto al año anterior </t>
  </si>
  <si>
    <t>Sistema de Vigilancia de Riesgo Cardiovascular y estilos de vida saludable</t>
  </si>
  <si>
    <t>Acompañamiento por nutricionista - Control de Hábitos Nutricionales para personal expuesto a sobrepeso y obesidad</t>
  </si>
  <si>
    <t>Charlas de sensibilización de estilo de vida saludable</t>
  </si>
  <si>
    <t>Tamizaje de IMC</t>
  </si>
  <si>
    <t>Tamizaje de presión arterial</t>
  </si>
  <si>
    <t>Realizar jornada de ejercicios cardiovasculares con el fin de incentivar hábitos y estilos de vida saludable</t>
  </si>
  <si>
    <t>0% de  casos de emergencias sin asistencia oportuna</t>
  </si>
  <si>
    <t>3, 4</t>
  </si>
  <si>
    <t>Plan de emergencias</t>
  </si>
  <si>
    <t>Simulacro de primeros auxilios con personal herido</t>
  </si>
  <si>
    <t>Simulacro de evacuación en las tres sedes</t>
  </si>
  <si>
    <t>Prueba de sirena</t>
  </si>
  <si>
    <t>Jefe operativo de la brigada (Coord. GSG) / Jefe administrativo (Jefe STA)</t>
  </si>
  <si>
    <t>Actualización de Medevac del personal con inclusión del ítem de alergias</t>
  </si>
  <si>
    <t>Socialización de Procedimientos operativos normalizados</t>
  </si>
  <si>
    <t>Elaboración Manual de primeros auxilios</t>
  </si>
  <si>
    <t>Socializar con brigadistas el cronograma de atención de emergencias</t>
  </si>
  <si>
    <t>Seguimiento a participación de brigadistas en las actividades de emergencia establecidas - Día libre semestral por brigadista</t>
  </si>
  <si>
    <t>Cumplir los requisitos legales aplicables en el marco de la legislación en Seguridad y Salud en el Trabajo (SST)</t>
  </si>
  <si>
    <t>2, 4, 7</t>
  </si>
  <si>
    <t>Actividades generales del SG-SST</t>
  </si>
  <si>
    <t>Elaborar plan de trabajo SSTA año 2023</t>
  </si>
  <si>
    <t>Elaborar plan de acción conjunta año 2023 para la ARL</t>
  </si>
  <si>
    <t>Seguimiento objetivos y metas SSTA</t>
  </si>
  <si>
    <t>Evaluación de funciones y responsabilidades SSTA</t>
  </si>
  <si>
    <t>Formulación programa de observación de comportamiento</t>
  </si>
  <si>
    <t xml:space="preserve">Informe de revisión gerencial </t>
  </si>
  <si>
    <t>Seguimiento a acciones en Kawak</t>
  </si>
  <si>
    <t>Registro de indicadores SST en KAWAK</t>
  </si>
  <si>
    <t>Dar tratamiento a las no conformidades resultantes de auditorias interna y externas al SG-SSTA</t>
  </si>
  <si>
    <t>Convocatoria, elección y conformación del COPASST periodo 2023-2025</t>
  </si>
  <si>
    <t>Suministro de información pertinente de SST al COPASST, seguimiento a su funcionamiento y desarrollo de reuniones</t>
  </si>
  <si>
    <t>Convocatoria, elección y conformación del Comité de Convivencia Laboral periodo 2023-2025</t>
  </si>
  <si>
    <t>Seguimiento al funcionamiento de Comité de Convivencia Laboral</t>
  </si>
  <si>
    <t>Entrega de EPP a personal de la SRA</t>
  </si>
  <si>
    <t>Desarrollar día/semana de la seguridad, salud en el trabajo y ambiente</t>
  </si>
  <si>
    <t>Seguimiento al plan de acción conjunta con la ARL</t>
  </si>
  <si>
    <t>Revisar y actualizar la Matriz de identificación de peligros, evaluación y valoración de riesgos</t>
  </si>
  <si>
    <t>Seguimiento y análisis a los indicadores de estructura, proceso y resultado</t>
  </si>
  <si>
    <t>Actualización y seguimiento al cumplimiento de los   requisitos legales aplicables a STA</t>
  </si>
  <si>
    <t>Actualización de documentos sst según requerimiento de Kawak y/o necesidades propias del SG-SST</t>
  </si>
  <si>
    <t>Seguimiento y análisis a los programas de riesgos prioritarios y sistemas de vigilancia epidemiológica</t>
  </si>
  <si>
    <t>Autoevaluación de estándares mínimos del SG-SST en las distintas plataformas (ARL y MinTrabajo) y definir plan de mejoramiento (en caso de ser necesario)</t>
  </si>
  <si>
    <t>Cumplir con el desempeño ambiental de la organización</t>
  </si>
  <si>
    <t>4,5,6,7</t>
  </si>
  <si>
    <t>Ambiental</t>
  </si>
  <si>
    <t>Actualizar PGRS</t>
  </si>
  <si>
    <t>Reporte de RESPEL ante el IDEAM</t>
  </si>
  <si>
    <t>Implementación de idea verde y/o campaña ambiental</t>
  </si>
  <si>
    <t>Revisar y actualizar (de ser necesario) la Matriz de aspectos e impactos ambientales.</t>
  </si>
  <si>
    <t>Actualización de documentos ambientales según requerimiento de Kawak y/o necesidades propias del sistemas de gestión ambiental</t>
  </si>
  <si>
    <t>Realizar simulacro ambiental</t>
  </si>
  <si>
    <t>Seguimiento a la generación de residuos solidos y líquidos generados</t>
  </si>
  <si>
    <t>Seguimiento a la entrega y correcta disposición final de residuos sólidos y líquidos generados</t>
  </si>
  <si>
    <t>Seguimiento a los programas de gestión ambiental</t>
  </si>
  <si>
    <t>Charlas de sensibilización ambiental</t>
  </si>
  <si>
    <t>Realizar medición ambiental (vertimientos)</t>
  </si>
  <si>
    <t>Registro de indicadores ambiental  en KAWAK</t>
  </si>
  <si>
    <t>CUMPLIMIENTO</t>
  </si>
  <si>
    <t>ACTIVIDADES PROGRAMADAS</t>
  </si>
  <si>
    <t>ACTIVIDADES EJECUTADAS</t>
  </si>
  <si>
    <t>Objetivo</t>
  </si>
  <si>
    <t>Cumplir con las actividades de capacitación en SSTA</t>
  </si>
  <si>
    <t>≥ 90% de cumplimiento de las inspecciones planificadas</t>
  </si>
  <si>
    <r>
      <rPr>
        <u/>
        <sz val="8"/>
        <color theme="1"/>
        <rFont val="Arial"/>
        <family val="2"/>
      </rPr>
      <t># de actividades implementadas * 100</t>
    </r>
    <r>
      <rPr>
        <sz val="8"/>
        <color theme="1"/>
        <rFont val="Arial"/>
        <family val="2"/>
      </rPr>
      <t xml:space="preserve">
# de actividades planificadas</t>
    </r>
  </si>
  <si>
    <t>Periodicidad de Medición</t>
  </si>
  <si>
    <t>Trimestral</t>
  </si>
  <si>
    <r>
      <t xml:space="preserve">OBJETIVO SST RELACIONADO  (de acuerdo a OT-STA-13)
</t>
    </r>
    <r>
      <rPr>
        <u/>
        <sz val="11"/>
        <rFont val="Arial"/>
        <family val="2"/>
      </rPr>
      <t>Objetivo No. 2</t>
    </r>
  </si>
  <si>
    <t>PLANADO (P)</t>
  </si>
  <si>
    <t>CRONOGRAMA</t>
  </si>
  <si>
    <t>TEMA</t>
  </si>
  <si>
    <t>RESPONSABLE D ELA EJECUCIÓN</t>
  </si>
  <si>
    <t>Elementos de protección personal</t>
  </si>
  <si>
    <t>Verificar el  uso y estado de los EPP suministrado al personal del instituto.</t>
  </si>
  <si>
    <t>Jefe STA / Profesional de apoyo</t>
  </si>
  <si>
    <t>Señalización de seguridad</t>
  </si>
  <si>
    <t>Verificar el estado de la señalización instalada  en el Invemar y validar necesidades de adecuación.</t>
  </si>
  <si>
    <t>Planeadas</t>
  </si>
  <si>
    <t>Corroborar las condiciones de seguridad de las zonas de trabajo a fin de detectar condiciones subestándar que puedan propiciar accidentes, incidentes de trabajo y/o enfermedades laborales</t>
  </si>
  <si>
    <t>Extintores</t>
  </si>
  <si>
    <t>Verificar el estado y conveniencia de los extintores situados en las instalaciones del instituto.</t>
  </si>
  <si>
    <t>Elementos de primeros auxilios</t>
  </si>
  <si>
    <t>Verificar el estado y conveniencia de los botequín de primeros auxilios tanto de oficinas como de vehículos, así como la conveniencia de las camillas situadas en las instalaciones del instituto.</t>
  </si>
  <si>
    <t>Redes eléctricas</t>
  </si>
  <si>
    <t>Examinar el cumplimiento de las condiciones de seguridad mínimas en las instalaciones eléctricas de baja y media tensión del instituto.</t>
  </si>
  <si>
    <t>Jefe STA / Jefe mantenimiento (personal eléctricos)</t>
  </si>
  <si>
    <t>Elementos de proteccion contra caídas</t>
  </si>
  <si>
    <t>Revisar el estado y condiciones de los elementos de protección contra caídas disponibles en el instituto tales como: arnés, eslingas, tie off y mosquetones.</t>
  </si>
  <si>
    <t>Orden y aseo y buenas practicas ambientales</t>
  </si>
  <si>
    <t>Validar las condiciones de orden y aseo en los sitios de trabajo a fin de prevenir accidentes laborales.</t>
  </si>
  <si>
    <t>Ambiental locativa</t>
  </si>
  <si>
    <t>Revisar en las áreas de trabajo el cumplimiento de los lineamientos ambientales establecidos en el instituto en materia de gestión ambiental, manejo de residuos, y ahorro de recursos.</t>
  </si>
  <si>
    <t>Sustancias químicas</t>
  </si>
  <si>
    <t>Verificar el cumplimiento de los lineamientos establecidos en el sistema globalmente armonizado en lo que respecta a la identificación , manejo y almacenamiento de productos químicos utilizados en el Invemar.</t>
  </si>
  <si>
    <t>Cafetería</t>
  </si>
  <si>
    <t>Validar las condiciones de seguridad y salubridad de la cafetería que ofrece suministro de alimentos al personal del instituto.</t>
  </si>
  <si>
    <t>Rutas internas</t>
  </si>
  <si>
    <t>Verificar las condiciones de las rutas internas y estado de las señalizaciones en materia de seguridad vial implementadas en el instituto.</t>
  </si>
  <si>
    <t xml:space="preserve">Jefe STA / Jefe mantenimiento </t>
  </si>
  <si>
    <t>Observación de comportamiento</t>
  </si>
  <si>
    <t>Analizar comportamientos como método de evaluación encaminados hacia la cultura organizacional de seguridad plasmada en el instituto.</t>
  </si>
  <si>
    <t>Trabajo de buceo</t>
  </si>
  <si>
    <t>Validar el cumplimiento de las medidas de seguridad de los equipos,  herramientas,  EPP utilizados en actividades de buceo, así como las condiciones de la área donde son almacenados.</t>
  </si>
  <si>
    <t>Inspección de puestos de trabajo</t>
  </si>
  <si>
    <t>Examinar las condiciones físicas, ergonómicas y adecuación de los puestos de trabajo del instituto.</t>
  </si>
  <si>
    <t>ARL / Jefe STA</t>
  </si>
  <si>
    <t>Equipos para trabajo en altura</t>
  </si>
  <si>
    <t>Revisar el estado de equipos y dispositivos utilizados para el desarrollo de trabajo en alturas tales como: líneas de vida y accesorios, escaleras, manlift.</t>
  </si>
  <si>
    <t>Equipos para atención de emergencias</t>
  </si>
  <si>
    <t>Verificar estado y conveniencia de los gabinetes y la red contraincendios disponible en el instituto.</t>
  </si>
  <si>
    <t>Contratistas.</t>
  </si>
  <si>
    <t>Validar aspectos de seguridad, salud en el trabajo y ambiente, tales como: Seguridad social - competencias del personal - ATS - permisos de trabajo - charla de seguridad - EPP -  Herramientas y procedimientos - hojas de seguridad - Inducción SSTA</t>
  </si>
  <si>
    <t>CRONOGRAMA DE ACTIVIDADES EN MATERIA DE SEGURIDAD, SALUD EN EL TRABAJO Y AMBIENTE 2023 - Actividades</t>
  </si>
  <si>
    <t>CRONOGRAMA DE ACTIVIDADES EN MATERIA DE SEGURIDAD, SALUD EN EL TRABAJO Y AMBIENTE 2023 - Inspecciones</t>
  </si>
  <si>
    <t>Eficacia de las acciones de capacitación en SSTA</t>
  </si>
  <si>
    <t>≥ 80% de eficacia de acciones de formación</t>
  </si>
  <si>
    <r>
      <rPr>
        <u/>
        <sz val="8"/>
        <color theme="1"/>
        <rFont val="Arial"/>
        <family val="2"/>
      </rPr>
      <t># de actividades de capacitación eficaces * 100</t>
    </r>
    <r>
      <rPr>
        <sz val="8"/>
        <color theme="1"/>
        <rFont val="Arial"/>
        <family val="2"/>
      </rPr>
      <t xml:space="preserve">
# de actividades de capacitación implementadas</t>
    </r>
  </si>
  <si>
    <t>Anual</t>
  </si>
  <si>
    <t>≥ 80% de Cumplimiento de actividades de capacitación planificadas</t>
  </si>
  <si>
    <t>Cubrir la poblacion objeto de las capacitaciones</t>
  </si>
  <si>
    <t>≥ 80% de cubertura del personal objeto en las actividades de capacitacion</t>
  </si>
  <si>
    <r>
      <rPr>
        <u/>
        <sz val="8"/>
        <color theme="1"/>
        <rFont val="Arial"/>
        <family val="2"/>
      </rPr>
      <t>No. de participantes en las actividades implementada</t>
    </r>
    <r>
      <rPr>
        <sz val="8"/>
        <color theme="1"/>
        <rFont val="Arial"/>
        <family val="2"/>
      </rPr>
      <t>s  * 100
Promedio de población objeto</t>
    </r>
  </si>
  <si>
    <t>Dirigido a</t>
  </si>
  <si>
    <t>Tamaño Población Objetivo</t>
  </si>
  <si>
    <t>Temario</t>
  </si>
  <si>
    <t>Periodicidad Medición</t>
  </si>
  <si>
    <t>Resultado Medición Indicador</t>
  </si>
  <si>
    <t>Seguimiento a la Eficacia</t>
  </si>
  <si>
    <t xml:space="preserve">Recursos </t>
  </si>
  <si>
    <t>Meta de Cobertura</t>
  </si>
  <si>
    <t>Inducciones SST</t>
  </si>
  <si>
    <t>Todo el personal de la organziación</t>
  </si>
  <si>
    <t xml:space="preserve"> Generalidades de la Empresa
- Aspectos Generales en SSTA
- Aspectos Legales 
- Derechos y Deberes del SGRL
- Mapa de Procesos y Organigrama
- Política de Gestión Integral SSTA
- Política de Seguridad Vial y Comportamiento en la vía
- Política de no Alcohol, No Drogas y Ni  Tabaco
- Otras Políticas Invemar
- COPASST
- Comité de Convivencia Laboral
- Funciones y Responsabilidades SSTA
- Plan de Emergencias y Contingencias
- Factores de Riesgo Inherentes al Cargo y sus Controles
- Programas de Gestión y Sistemas de Vigilancia Epidemiológica
- Aspectos e Impactos Ambientales
- Elementos de Protección Personal
- Análisis Seguro de Trabajo
- Investigación de Accidentes e Incidentes</t>
  </si>
  <si>
    <t>Resultados satisfactorios en evaluación teórica</t>
  </si>
  <si>
    <t>(# de inducciones y/o reinducciones aprobadas / # de inducciones y/o reinducciones aprobadas)*100</t>
  </si>
  <si>
    <t>Inducción y/o reinducciones aprobadas = 100%</t>
  </si>
  <si>
    <t>Papelería, personal SSTA, medios audiovisuales, sala de capacitaciones</t>
  </si>
  <si>
    <t>Re-inducciones SST</t>
  </si>
  <si>
    <t>Todo el personal de la organización</t>
  </si>
  <si>
    <t>Papelería, personal SSTA, medios audiovisuales, computadores</t>
  </si>
  <si>
    <t>Trabajador autorizado en alturas</t>
  </si>
  <si>
    <t>Personal autorizado por trabo en alturas por el Invemar</t>
  </si>
  <si>
    <t>- Naturaleza de peligros y metodología de identificación y valoración de riesgos en trabajo en alturas para su control. Factores de riesgo conexos a los trabajos en alturas acorde al sector económico.
- Requisitos legales en protección contra caídas para trabajo en alturas, de acuerdo a la actividad económica.
- Desarrollo y fomento del autocuidado de las personas.
Medidas de prevención y protección contra caídas en trabajo desarrollado en alturas.
- Planeación del trabajo en altura, permisos de trabajo y listas de chequeo.
- Procedimientos para seleccionar, manipular y almacenar equipos y materiales utilizados para protección contra caídas.
- Técnicas de trabajo en alturas aplicables en los diferentes sectores económicos.
- Limitantes y posibles restricciones en el uso del sistemas o equipos de protección contra caídas.
- Efectos en el organismo de la detención de una caída y la suspensión posterior.
- Uso seguro de sistemas de acceso acorde a la actividad (andamios, torres móviles y auto soportados y escaleras).
- Conceptos básicos de autorescate, rescate y fundamentos de primeros auxilios asociados al peligro de trabajo en alturas.
- Permiso de trabajo en alturas.</t>
  </si>
  <si>
    <t>Evitar la ocurrencia de accidentes de trabajo en alturas.</t>
  </si>
  <si>
    <t># de accidentes de trabajo en alturas.</t>
  </si>
  <si>
    <t>0 accidentes de trabajo en alturas.</t>
  </si>
  <si>
    <t>Recurso humano (Personal capacitado), Recursos materiales (sala y/o área de capacitaciones, medios audiovisuales, fotocopias, recursos financieros.</t>
  </si>
  <si>
    <t>Uso y cuidado de los Elementos de Protección Personal</t>
  </si>
  <si>
    <t>Personal operativo SRA</t>
  </si>
  <si>
    <t>- ¿Qué son los epp?
- Tipos de EPP
- Uso correcto de los EPP
- Cuidado y limpieza de los EPP</t>
  </si>
  <si>
    <t>Evitar accidentes de trabajo a causa de inadecuadas condiciones o uso incorrecto de los elementos de proteccion personal</t>
  </si>
  <si>
    <t>#  de accidentes de trabajo a causa de inadecuadas condicione so uso incorrecto de los elementos de proteccion personal</t>
  </si>
  <si>
    <t>0  accidentes de trabajo a causa de inadecuadas condicione so uso incorrecto de los elementos de proteccion personal</t>
  </si>
  <si>
    <t>Recurso humano (Personal capacitado), Recursos materiales (sala y/o área de capacitaciones, medios audiovisuales, fotocopias.</t>
  </si>
  <si>
    <t xml:space="preserve">Uso seguro de equipos y herramientas críticos </t>
  </si>
  <si>
    <t>Personal de servicios generales y laboratorios</t>
  </si>
  <si>
    <t>- Clasificación de las herramientas y equipos
- Manual de funciones a instrucciones de uso de equipos y herramientas
- Medidas de seguridad para el manejo de herramientas y equipo
- Preoperacional y mantenimiento adecuado para el manejo seguro de herramientas y equipo.
- Epp para el manejo de equipos y herramientas</t>
  </si>
  <si>
    <t>Evitar accidentes de trabajo a causa de inadecuadas condiciones o uso incorrecto de herramientas y/o equipos</t>
  </si>
  <si>
    <t>#  de accidentes de trabajo a causa de inadecuadas condiciones o uso incorrecto de herramientas y/o equipos</t>
  </si>
  <si>
    <t>0  accidentes de trabajo a causa de inadecuadas condiciones o uso incorrecto de herramientas y/o equipos</t>
  </si>
  <si>
    <t>Capacitación en Funciones y Responsabilidades del COPASST</t>
  </si>
  <si>
    <t>COPASST</t>
  </si>
  <si>
    <t>- Normatividad Legal asociada a la conformación y funcionamiento del COPASST: Resolución 2013 del 6 de junio de 1986, Decreto 1443 del 31 de julio de 2014)</t>
  </si>
  <si>
    <t>Evitar incumplimiento de las funciones y responsabilidades del COPASST</t>
  </si>
  <si>
    <t># de reportes o eventos de incumplimiento de funciones y responsabilidades del COPASST</t>
  </si>
  <si>
    <t>0 reportes o eventos de incumplimiento de funciones y reportes del COPASST</t>
  </si>
  <si>
    <t>Investigación de accidentes de trabajo</t>
  </si>
  <si>
    <t>- Definición de accidente de trabajo y enfermedad laboral
- Resolución 1401 de 2007.
- Recolección de información para la investigación de ATEL
- Definición de causas básicas y causas inmediatas
- Metodologías para la investigación de ATEL</t>
  </si>
  <si>
    <t>Asegurar la participación del COPASST en las actividades de investigación de AT</t>
  </si>
  <si>
    <t>(# de AT investigados con participación del COPASST / # total de AT investigados ) * 100</t>
  </si>
  <si>
    <t>Inspecciones de seguridad</t>
  </si>
  <si>
    <t>- Inspecciones SST (Concepto y tipo de inspecciones)
- Programa de Inspecciones
- Listas de chequeo de inspecciones</t>
  </si>
  <si>
    <t>Asegurar la participación del COPASST en actividades de Inspecciones de SST</t>
  </si>
  <si>
    <t>(# de inspecciones realizadas por el COPASST / # de inspecciones programadas por el COPASST) * 100</t>
  </si>
  <si>
    <t>Funciones y Responsabilidades del Comité de Convivencia Laboral
Acoso laboral</t>
  </si>
  <si>
    <t>Comité de convivencia laboral</t>
  </si>
  <si>
    <t>Resolución 1356 de 2012
Resolución 652 de 2012
Estructura del Comité de convivencia laboral
Funciones y responsabilidades del Comité de convivencia laboral
Defunción de acoso laboral
Modalidades de acoso laboral
Fundamentos tratamiento de quejas y reclamos por acoso laboral</t>
  </si>
  <si>
    <t>Evitar incumplimiento de las funciones del Comité de convivencia laboral</t>
  </si>
  <si>
    <t># de reportes o eventos de incumplimiento de funciones del Comité de convivencia laboral</t>
  </si>
  <si>
    <t>0 reportes o eventos de incumplimiento de funciones del Comité de convivencia laboral</t>
  </si>
  <si>
    <t>Resolución de conflictos y comunicación asertiva</t>
  </si>
  <si>
    <t>- Definición de comunicación asertiva
- Defunción de conflicto
- Características de la comunicación asertiva
- Manejo de las emociones
- Aspectos claves de la comunicación y el lenguaje
- Resolver conflictos usando la comunicación asertiva</t>
  </si>
  <si>
    <t>Manejar de forma correcta y oportuna los reportes y/o quejas que sean remitidos al Comité de convivencia laboral</t>
  </si>
  <si>
    <t># de quejas y/o reportes recibidos por el Comité de convivencia laboral manejados de forma correcta y oportuna</t>
  </si>
  <si>
    <t xml:space="preserve"> 0 quejas y/o reportes recibidos por el Comité de convivencia laboral manejados de forma inapropiada</t>
  </si>
  <si>
    <t xml:space="preserve">Estructuración de las brigadas de emergencia - actuación y respuesta en caso de emergencia </t>
  </si>
  <si>
    <t>Brigada de emergencias</t>
  </si>
  <si>
    <t>- Funciones de la brigada de emergencia
- Clasificación y estructura e la brigada
- Plan de emergencia
- Procedimiento operativos normalizados
- Equipos de emergencia
- Sistema comando de incidentes</t>
  </si>
  <si>
    <t>Obtener resultados satisfactorios en evaluación teórica</t>
  </si>
  <si>
    <t>∑ de calificaciones de evaluación teórica realizada a asistentes / # de asistentes</t>
  </si>
  <si>
    <r>
      <t xml:space="preserve">Calificación promedio asistentes </t>
    </r>
    <r>
      <rPr>
        <sz val="8"/>
        <color theme="1"/>
        <rFont val="Calibri"/>
        <family val="2"/>
      </rPr>
      <t>≥ 80%</t>
    </r>
  </si>
  <si>
    <t>Primeros auxilios - Técnicas de camillaje</t>
  </si>
  <si>
    <t>- Terminología básica en Primeros Auxilios
- Signos Vitales
- Alteraciones de la conciencia
- Heridas y hemorragias
- Emergencia respiratorias
- Maniobras básicas de atención en primeros auxilios
- Tipo de camillas
- Técnicas de inmovilización y  camillaje
- Transporte seguro de lesionados</t>
  </si>
  <si>
    <t>Lograr una calificación eficaz de simulacro relacionado con la capacitación</t>
  </si>
  <si>
    <t>Revisión de resultados de eficacia de simulacro relacionado con la capacitación</t>
  </si>
  <si>
    <t>Eficacia de implementación de conocimientos en simulacro</t>
  </si>
  <si>
    <t>Oxigenoterapia y RCP</t>
  </si>
  <si>
    <t>Buzos autorizados por el instituto</t>
  </si>
  <si>
    <t>- Características de la oxigenoterapia
- Sistema d administración de oxigeno
- Ventilación y aerosolterapia
- Precauciones de seguridad en oxigenoterapia
-  Soporte Vital Básico (BLS) (SVB) (RCP)</t>
  </si>
  <si>
    <t>Primeros auxilios básicos</t>
  </si>
  <si>
    <t>Personal que realiza salida de campo a manglares</t>
  </si>
  <si>
    <t>- Primer respondiente
- Signos vitales
- Alteraciones de la conciencia
- Lesiones músculo esqueléticas.
- Heridas, hemorragias, Fracturas, esguinces, luxaciones, quemaduras.
- Inmovilizaciones y vendajes.
- Manejo del paciente</t>
  </si>
  <si>
    <t>Seguridad en el ascenso y descenso en mangles - Mecanismos de anclaje seguro</t>
  </si>
  <si>
    <t>- Definición de trabajo en altura
- Principales riesgos 
- Sistemas y equipos para trabajo seguro en alturas en manglares
- Técnicas seguras de ascenso y descenso en manglares
- Inspección preoperacional de elementos de proteccion contra caídas en manglares
- Principales peligros y consecuencia del trabajo en alturas
- Mecanismos y técnicas de anclaje a manglares 
- Limitantes y posibles restricciones en el uso del sistemas o equipos de protección contra caídas.
- Efectos en el organismo de la detención de una caída y la suspensión posterior.
- Conceptos básicos de autorescate, rescate y fundamentos de primeros auxilios asociados al peligro de trabajo en alturas.
- Permiso de trabajo en alturas.</t>
  </si>
  <si>
    <t>Evitar accidentes durante maniobras de ascenso y descenso en manglares</t>
  </si>
  <si>
    <t>No. de accidentes durante maniobras de ascenso y descenso en manglares</t>
  </si>
  <si>
    <t>0 accidentes durante maniobras de ascenso y descenso en manglares</t>
  </si>
  <si>
    <t>Curso virtual 50 horas en SG-SST</t>
  </si>
  <si>
    <t>COPASST, Comité de convivencia laboral, Brigadistas, Personal SSTA</t>
  </si>
  <si>
    <t>- Conceptos asociados a Sistemas de Gestión
- Ciclo PHVA
- Planificación de un Sistema de Gestión
- Implementación de un Sistema de Gestión
Seguimiento y Mejora Continua de un Sistema de Gestión
- Enfoque basado en procesos
- Enfoque basado en riesgos</t>
  </si>
  <si>
    <t>Dar cumplimiento al desarrollo del curso de 50 horas del SG-SST conforme a lo establecido por la ley</t>
  </si>
  <si>
    <t>(No. De personal certificado / No.  de personal inscrito) * 100</t>
  </si>
  <si>
    <t>100% de población objeto con certificado vigente de 50 horas</t>
  </si>
  <si>
    <t>Capacitación de orden y aseo</t>
  </si>
  <si>
    <t>- Concepto de orden y aseo.
- Orden y aseo como riesgo de seguridad y salud en el trabajo.
- 5's del orden y aseo</t>
  </si>
  <si>
    <t>Evitar la ocurrencia de accidentes de trabajo relacionados con deficientes condiciones de orden y aseo.</t>
  </si>
  <si>
    <t># de accidentes de trabajo relacionados con deficientes condiciones de orden y aseo.</t>
  </si>
  <si>
    <t>0 accidentes de trabajo relacionados con deficientes condiciones de orden y aseo.</t>
  </si>
  <si>
    <t>Manejo manual de carga seguro</t>
  </si>
  <si>
    <t xml:space="preserve">- Ergonomía
- La carga de trabajo
- Manipulación, transporte y almacenamiento de cargas
- Carga postural y movimientos repetitivos
</t>
  </si>
  <si>
    <t>Evitar la ocurrencia de accidentes de trabajo relacionados con inadecuado manejo manual de carga</t>
  </si>
  <si>
    <t># de accidentes de trabajo relacionados con  inadecuado manejo manual de carga</t>
  </si>
  <si>
    <t>0 accidentes de trabajo relacionados con  inadecuado manejo manual de carga</t>
  </si>
  <si>
    <t>Movilidad segura de peatones</t>
  </si>
  <si>
    <t>- ¿Qué es un peatón?
- Deberes y derechos de los peatones
- Normas de transito de peatones
- Principales causas de accidentes viales en peatones
- Medidas de seguridad peatonal a realizar desplazamientos en vías
- Peatón seguro</t>
  </si>
  <si>
    <t>Evitar la ocurrencia de accidentes viales a causa de imprudencias por peatones en las instalaciones del Invemar</t>
  </si>
  <si>
    <t># de accidentes viales ocurridos a causa de imprudencias por peatones en las instalaciones del Invemar</t>
  </si>
  <si>
    <t>0 accidentes viales a causa de imprudencias por peatones en las instalaciones del Invemar</t>
  </si>
  <si>
    <t>Movilidad segura de conductores</t>
  </si>
  <si>
    <t xml:space="preserve">Conductores </t>
  </si>
  <si>
    <t>- 
- Seguridad pasiva y activa de los vehiculos
- Inspeccion preoperativa de vehículo 
- Normas y comportamientos, reglas generales y educación en el tránsito
- Señales de transito
- Prelación vial
- Alcohol y drogas en la conducción</t>
  </si>
  <si>
    <t>Evitar infracciones de transito por parte de los conductores en los vehículos institucionales</t>
  </si>
  <si>
    <t># de infracciones de transito por parte de los conductores en los vehículos institucionales</t>
  </si>
  <si>
    <t>0 infracciones de transito por parte de los conductores en los vehículos institucionales</t>
  </si>
  <si>
    <t>Capacitación en Manejo Defensivo</t>
  </si>
  <si>
    <t>- Actitud en la conducción
- Análisis de las causas de los Accidentes de Tránsito
- Estar siempre en las mejores condiciones físicas y mentales
- Una conducción segura
- Enumeración de los riesgos más importantes en el tránsito
- Tipos de colisiones
- Estadísticas locales
- Cansancio y Fatiga. Programa de fatiga (conductores profesionales)</t>
  </si>
  <si>
    <t>Evitar la ocurrencia de accidentes de transito.</t>
  </si>
  <si>
    <t># de accidentes de transito.</t>
  </si>
  <si>
    <t>0 accidentes de transito.</t>
  </si>
  <si>
    <t>Como actuar en un incidente o accidente de tránsito - Primer respondiente</t>
  </si>
  <si>
    <t>Conductores / Miembros del comité vial</t>
  </si>
  <si>
    <t>- Normatividad nacional que regula la actuación de accidnetes d etransito en Colombia
- Pautas de actuacion básicas y elmentales en caso de accidente
- Breves nociones de actuación sobre heridos</t>
  </si>
  <si>
    <t>Curso de seguridad vial de 20 horas</t>
  </si>
  <si>
    <t>Miembros del comité vial</t>
  </si>
  <si>
    <t>- Normatividad básica en seguridad vial
- Fundamentos del Plan estratégico de seguridad vial
- Fundamentos del sistema de gestión de seguridad vial - ISO 39001
-  El factor humano - vía - vehículo
- Conducción defensiva</t>
  </si>
  <si>
    <t>Obtener certificación del curso por parte de la población objeto</t>
  </si>
  <si>
    <t>(No. de personal certificado / No. de personal inscrito) * 100</t>
  </si>
  <si>
    <t>Alcanzar en un 100% la certificación del curso por parte de la población objeto</t>
  </si>
  <si>
    <t xml:space="preserve">Curso de 40 horas en seguridad vial </t>
  </si>
  <si>
    <t>Responsable del PESV</t>
  </si>
  <si>
    <t xml:space="preserve">Investigación de accidentes viales </t>
  </si>
  <si>
    <t>- Conceptos básicos sobre accidentes de tránsito
- Clases de accidentes de tránsito
A- autoridades de tránsito
- Primer responsable
- Métodos de búsqueda
- Procedimiento de documentación fotográfica y de fijación topográfica</t>
  </si>
  <si>
    <t>Investigar de manera correcta y oportuna los accidentes viales presentados en el instituto</t>
  </si>
  <si>
    <t>(No. de investigaciones de accidentes viales realizadas / No. De accidentes viales ocurridos) * 100</t>
  </si>
  <si>
    <t>Investigar el 100% de los accidentes viales presentados en el instituto</t>
  </si>
  <si>
    <t xml:space="preserve"> Cardiovascular y estilos de vida saludable</t>
  </si>
  <si>
    <t>- Identificación del Sistema Cardiovascular.
- Enfermedades Cardiovasculares y factores de riesgo asociados a su incidencia.
- Síntomas asociados a Enfermedades Cardiovasculares.
-Prevención de Enfermedades Cardiovasculares (Alimentación Saludable, Rutinas de Ejercicio y Recomendaciones Adicionales Jornadas de Salud afines)
- Técnicas de estilo de vida saludable.</t>
  </si>
  <si>
    <t>Reducir la aparición y agravamiento de patologías relacionadas con el sistemas cardiovascular</t>
  </si>
  <si>
    <t># de trabajadores con patologías cardiovasculares * 100%/ # total de trabajadores</t>
  </si>
  <si>
    <t>≤ 50% de la población con patologías relacionadas con el sistema cardiovascular</t>
  </si>
  <si>
    <t>Conservación visual</t>
  </si>
  <si>
    <t>- Anatomía del Sistema Visual
- Conservación visual (Concepto)
- Salud visual y autocuidado.
- Alteraciones de la visión
- Factores de riesgo visual
- Controles asociados a la conservación visual</t>
  </si>
  <si>
    <t>Evitar la incidencia de enfermedades laborales relacionadas con el sistema visual</t>
  </si>
  <si>
    <t># de casos de enfermedad laboral relacionadas con el sistema visual</t>
  </si>
  <si>
    <t>0 casos de enfermedad laboral relacionadas con el sistema visual</t>
  </si>
  <si>
    <t>Efectos nocivos en el organismo por el consumo del alcohol, droga y tabaco</t>
  </si>
  <si>
    <t>- Efectos del consumo excesivo de bebidas alcohólicas 
- Consecuencias del consumo de tabaco
- Sustancias psicoactivas comunes y consecuencias de su consumo excesivo (efectos a corto y largo plazo)</t>
  </si>
  <si>
    <t>Evitar el consumo de alcohol, drogas y tabaco dentro de las instalaciones del instituto y los clientes</t>
  </si>
  <si>
    <t>No. de pruebas de alcohol y drogas con resultados positivos * 100 / No. total de pruebas de alcohol y drogas realizadas</t>
  </si>
  <si>
    <t>0 casos positivos en pruebas de alcohol y drogas</t>
  </si>
  <si>
    <t>Manejo seguro de químicos</t>
  </si>
  <si>
    <t>Personal expuesto a productos químicos (Personal de laboratorios y Servicios generales)</t>
  </si>
  <si>
    <t>- ¿Qué es una sustancia química?
- Riesgos durante la exposición a sustancias químicas
- ¿Qué es una tarjeta de emergencia?
-¿Qué es una hoja de seguridad o FDS?
- Etiquetado y rotulado bajo Sistema globalmente armonizado
- Cuidados durante la manipulación y el almacenamiento de sustancias químicas
- Autocuidado</t>
  </si>
  <si>
    <t>Evitar la ocurrencia de accidentes de trabajo durante la manipulación y el almacenamiento de sustancias químicas</t>
  </si>
  <si>
    <t># de accidentes de trabajo relacionados con la mala manipulación y almacenamiento de sustancias químicas</t>
  </si>
  <si>
    <t>0 accidentes de trabajo durante la manipulación y el almacenamiento de sustancias químicas</t>
  </si>
  <si>
    <t>Sistema de aislamiento eléctrico seguro</t>
  </si>
  <si>
    <t>Eléctricos</t>
  </si>
  <si>
    <t>- Concepto de riesgo eléctrico
- Arco eléctrico
- Choque eléctrico
- Consecuencia de los accidentes eléctricos
- Seguridad en las instalaciones
- Medidas de seguridad eléctrica
- Procedimientos de seguridad eléctrica</t>
  </si>
  <si>
    <t>Evitar la ocurrencia de accidentes eléctricos</t>
  </si>
  <si>
    <t># de accidentes de trabajo de origen eléctrico</t>
  </si>
  <si>
    <t>0 accidentes de trabajo de origen eléctrico</t>
  </si>
  <si>
    <t>Prevención de enfermedades de trasmisión sexual</t>
  </si>
  <si>
    <t>- ¿Qué es una ETS?
- Principales enfermedades trasmitidas sexualmente
- Medio de exposición
- Síntomas generales de las ETS
- Maneras de prevención de las ETS</t>
  </si>
  <si>
    <t xml:space="preserve">Evitar días de ausentismo en la organización a causa de ETS </t>
  </si>
  <si>
    <t xml:space="preserve"># de días de ausentismo en la organización a causa de ETS </t>
  </si>
  <si>
    <t xml:space="preserve">0  días de ausentismo en la organización a causa de ETS </t>
  </si>
  <si>
    <t>Capacitación en Riesgo Publico</t>
  </si>
  <si>
    <t>Personal que realiza salidas de campo en zonas de complejidad de orden publico</t>
  </si>
  <si>
    <t>- Concepto de Riesgo Publico
- Eventos relacionados a Riesgo Publico
- Medidas de Prevención del Riesgo Publico
- Acciones a tomar en caso de presentarse eventos de riesgo publico.</t>
  </si>
  <si>
    <t>Evitar ocurrencia de accidentes de trabajo relacionados con riesgo publico.</t>
  </si>
  <si>
    <t># de accidentes de trabajo relacionados con riesgo publico.</t>
  </si>
  <si>
    <t>0 accidentes de trabajo relacionados con riesgo publico.</t>
  </si>
  <si>
    <t>EFICACIA DEL PROGRAMA DE CAPACITACIÓN SSTA 2023</t>
  </si>
  <si>
    <r>
      <rPr>
        <u/>
        <sz val="8"/>
        <color theme="1"/>
        <rFont val="Arial"/>
        <family val="2"/>
      </rPr>
      <t># de actividades de capacitación eficaces SSTA * 100%</t>
    </r>
    <r>
      <rPr>
        <sz val="8"/>
        <color theme="1"/>
        <rFont val="Arial"/>
        <family val="2"/>
      </rPr>
      <t xml:space="preserve">
# de actividades de capacitación implementadas</t>
    </r>
  </si>
  <si>
    <t>CRONOGRAMA DE ACTIVIDADES EN MATERIA DE SEGURIDAD, SALUD EN EL TRABAJO Y AMBIENTE 2023 - Capacitación</t>
  </si>
  <si>
    <t>1. OBJETIVO</t>
  </si>
  <si>
    <t xml:space="preserve">Establecer los criterios generales de seguridad, referidos a las actividades o labores que impliquen tareas de alto riesgo en seguridad </t>
  </si>
  <si>
    <t>2. DEFINICION</t>
  </si>
  <si>
    <t>Riesgo prioritario:  El riesgo valorado como "No Aceptable" o "Aceptable con control específico" en la Matriz de identificación de peligros y valoración de riesgos de INVEMAR FT-STA-51,  tareas consideradas de alto riesgo y accidentes graves ocurridos en el año inmediatamente anterior</t>
  </si>
  <si>
    <t>3. PERIODO DE EJECUCIÓN</t>
  </si>
  <si>
    <t xml:space="preserve">FECHA DE APERTURA DEL PROGRAMA </t>
  </si>
  <si>
    <t>ENERO 2023</t>
  </si>
  <si>
    <t>DICIEMBRE 2023</t>
  </si>
  <si>
    <t>4. ALCANCE</t>
  </si>
  <si>
    <t>RIESGO RELACIONADO</t>
  </si>
  <si>
    <t>OBJETO</t>
  </si>
  <si>
    <t>CAMPO DE APLICACIÓN</t>
  </si>
  <si>
    <t>TRABAJO EN ALTURA</t>
  </si>
  <si>
    <t>Contar con personal competente para la realización de trabajo en altura en el Instituto</t>
  </si>
  <si>
    <t>Trabajadores que cuentan con las competencias laborales para trabajos en altura (certificación vigente de curso de entrenamiento o reentrenamiento), debidamente autorizados por INVEMAR</t>
  </si>
  <si>
    <t>CONTACTO CON INSTALACIONES ELÉCTRICAS</t>
  </si>
  <si>
    <t>Implementar las medidas de prevención y protección en la realización de trabajos eléctricos o posibles contacto en las labores cotidianas</t>
  </si>
  <si>
    <t>Trabajadores que cuentan con las competencias para realizar trabajos eléctricos (certificación CONTEC) debidamente autorizados por INVEMAR</t>
  </si>
  <si>
    <t>MANIPULACION DE SUSTANCIAS QUÍMICAS</t>
  </si>
  <si>
    <t>Identificar las sustancias/reactivos y sus características de peligrosidad asegurando medidas de prevención y protección en su manipulación, almacenaje o disposición final</t>
  </si>
  <si>
    <t>Trabajadores de INVEMAR de las áreas de laboratorio, compras, inventarios y servicios generales que se encuentran expuestos a sustancias químicas en los procesos científicos, de almacenamiento y aseo</t>
  </si>
  <si>
    <t>ACTIVIDADES SUBACUATICAS (BUCEO)</t>
  </si>
  <si>
    <t>Estandarizar las medidas de prevención y protección de las actividades de buceo</t>
  </si>
  <si>
    <t xml:space="preserve">Trabajadores con competencias de buceo autorizados por INVEMAR   </t>
  </si>
  <si>
    <t xml:space="preserve">SEGURIDAD VIAL  </t>
  </si>
  <si>
    <t xml:space="preserve">Estandarizar las medidas de prevención y protección de las labores de conducción y transporte en vehículos institucionales </t>
  </si>
  <si>
    <t xml:space="preserve">Trabajadores de INVEMAR que cuentan con las competencias  y autorizados para la conducción de vehículos institucionales </t>
  </si>
  <si>
    <t>CONTACTO DIRECTO CON MATERIAL BIOLÓGICO Y CONTACTO CON ANIMALES VIVOS</t>
  </si>
  <si>
    <t>Intervenir el riesgo para prevenir enfermedades y accidentes de trabajo relacionados con el riesgo biológico</t>
  </si>
  <si>
    <t>Trabajadores de INVEMAR  que participan en salidas de campo y realizan análisis biológicos en laboratorios</t>
  </si>
  <si>
    <t>5. ORIGEN DEL PROGRAMA</t>
  </si>
  <si>
    <t>Haber sido valorado como "No Aceptable" o "Aceptable con control específico" en la Matriz de identificación de peligros y valoración de riesgos de INVEMAR FT-STA-51, actualizada o revisada anualmente, así como las tareas consideradas de alto riesgos y estadísticas de accidentalidad.</t>
  </si>
  <si>
    <t>6. RECURSOS DEL PROGRAMA</t>
  </si>
  <si>
    <r>
      <rPr>
        <b/>
        <sz val="14"/>
        <rFont val="Arial"/>
        <family val="2"/>
      </rPr>
      <t>Humanos:</t>
    </r>
    <r>
      <rPr>
        <sz val="14"/>
        <rFont val="Arial"/>
        <family val="2"/>
      </rPr>
      <t xml:space="preserve"> Personal del área de STA (Jefe STA y profesionales de apoyo) - Brigadistas -  Coordinadores de programa y grupo - Equipo asesor interdisciplinario de ARL - Coordinador de trabajo de altura.</t>
    </r>
  </si>
  <si>
    <r>
      <rPr>
        <b/>
        <sz val="14"/>
        <rFont val="Arial"/>
        <family val="2"/>
      </rPr>
      <t>Financieros:</t>
    </r>
    <r>
      <rPr>
        <sz val="14"/>
        <rFont val="Arial"/>
        <family val="2"/>
      </rPr>
      <t xml:space="preserve"> Presupuesto anual del INVEMAR (Plan de adquisiciones)</t>
    </r>
  </si>
  <si>
    <r>
      <rPr>
        <b/>
        <sz val="14"/>
        <rFont val="Arial"/>
        <family val="2"/>
      </rPr>
      <t>Locativos</t>
    </r>
    <r>
      <rPr>
        <sz val="14"/>
        <rFont val="Arial"/>
        <family val="2"/>
      </rPr>
      <t>: Oficinas administrativas sede principal, Cispatá y Pacifico - Enfermería - Espacios para ubicación de señalización preventiva - aulas académicas y auditorios.</t>
    </r>
  </si>
  <si>
    <r>
      <rPr>
        <b/>
        <sz val="14"/>
        <rFont val="Arial"/>
        <family val="2"/>
      </rPr>
      <t>Equipos:</t>
    </r>
    <r>
      <rPr>
        <sz val="14"/>
        <rFont val="Arial"/>
        <family val="2"/>
      </rPr>
      <t xml:space="preserve"> Equipo de protección contracaídas, extintores, gabinetes, entre otros recursos del plan de emergencias y de seguridad.</t>
    </r>
  </si>
  <si>
    <r>
      <rPr>
        <b/>
        <sz val="14"/>
        <rFont val="Arial"/>
        <family val="2"/>
      </rPr>
      <t xml:space="preserve">Transportes: </t>
    </r>
    <r>
      <rPr>
        <sz val="14"/>
        <rFont val="Arial"/>
        <family val="2"/>
      </rPr>
      <t>Vehículos del instituto</t>
    </r>
  </si>
  <si>
    <r>
      <rPr>
        <b/>
        <sz val="14"/>
        <rFont val="Arial"/>
        <family val="2"/>
      </rPr>
      <t>Equipos y materiales para atención de primeros auxilios:</t>
    </r>
    <r>
      <rPr>
        <sz val="14"/>
        <rFont val="Arial"/>
        <family val="2"/>
      </rPr>
      <t xml:space="preserve"> Camillas fijas y portátiles,  tensiómetro, bascula, termómetro, material para curación e inmovilizadores.</t>
    </r>
  </si>
  <si>
    <r>
      <rPr>
        <b/>
        <sz val="14"/>
        <rFont val="Arial"/>
        <family val="2"/>
      </rPr>
      <t>Tecnológicos:</t>
    </r>
    <r>
      <rPr>
        <sz val="14"/>
        <rFont val="Arial"/>
        <family val="2"/>
      </rPr>
      <t xml:space="preserve"> Computadores</t>
    </r>
  </si>
  <si>
    <t>PLAN DE ACCIÓN DEL PROGRAMA DE GESTIÓN DE RIESGOS PRIORITARIOS</t>
  </si>
  <si>
    <t>Desarrollar acciones para la promoción de la salud, la prevención y control de enfermedades y factores de riesgo; de modo tal que se actúa tanto en las condiciones de salud como en las condiciones de trabajo</t>
  </si>
  <si>
    <t>2. DEFINICIÓN</t>
  </si>
  <si>
    <t>Se imparte el desarrollo de sistemas de vigilancia epidemiológica en aquellos riesgos identificados como "altos/potenciales" y que pueden causar efectos negativos y/o deterioros en la salud del personal que se encuentra expuesto a ellos.</t>
  </si>
  <si>
    <t>SISTEMA DE VIGILANCIA EPIDEMIOLÓGICO</t>
  </si>
  <si>
    <t>PREVENCIÓN DE PATOLOGÍAS OSTEOMUSCULARES</t>
  </si>
  <si>
    <t>Prevenir el origen de enfermedades laborales relacionadas con el sistema musculoesqueleticas, identificando oportunamente los riesgos relacionados y realizando control efectivo de los mismos a los trabajadores de la empresa</t>
  </si>
  <si>
    <t>Todo el personal expuesto a desordenes musculoesqulético durante el desarrollo de sus funciones, especialmente aquellos con recomendaciones medicas emitidas en los conceptos médicos ocupacionales o con desviaciones en los estudios de morbilidad sentida</t>
  </si>
  <si>
    <t>CARDIOVASCULAR Y ESTILOS DE VIDA SALUDABLE</t>
  </si>
  <si>
    <t>Reducir la presencia y agravamiento de alteraciones cardiovasculares en nuestros trabajadores, detectando oportunamente los factores asociados a dicha patologia y realizando control efectivo de los mismos en los trabajadores de la organización</t>
  </si>
  <si>
    <t>IDENTIFICACIÓN, EVALUACIÓN, PREVENCIÓN E INTERVENCIÓN DEL RIESGO PSICOSOCIAL</t>
  </si>
  <si>
    <t>Prevenir y controlar los riesgos psicosociales mediante estrategias que permitan disminuir los trastornos de salud asociados, contribuir al mejoramiento del ambiente laboral y bienestar de los trabajadores.</t>
  </si>
  <si>
    <t>RIESGO QUIMICO</t>
  </si>
  <si>
    <t>Prevenir y controlar deterioros de salud de los colaboradores expuestos a productos químicos</t>
  </si>
  <si>
    <t>PREVENCIÓN DE PATOLOGÍAS POR CAMBIOS DE PRESIÓN ATMOSFÉRICA</t>
  </si>
  <si>
    <t>Prevenir y controlar deterioros de salud de los colaboradores que realzian actividades de buceo</t>
  </si>
  <si>
    <t>5. RECURSOS DEL PROGRAMA</t>
  </si>
  <si>
    <r>
      <rPr>
        <b/>
        <sz val="14"/>
        <rFont val="Arial"/>
        <family val="2"/>
      </rPr>
      <t>Humanos:</t>
    </r>
    <r>
      <rPr>
        <sz val="14"/>
        <rFont val="Arial"/>
        <family val="2"/>
      </rPr>
      <t xml:space="preserve"> Personal del área de STA (Jefe STA y profesionales de apoyo) - Equipo asesor interdisciplinario de ARL - Medico laboral de IPS - Medico Laboral.</t>
    </r>
  </si>
  <si>
    <t>PLAN DE ACCIÓN DE SISTEMAS DE VIGILANCIA EPIDEMILÓGICA</t>
  </si>
  <si>
    <t>Actualización Sistema Kawak.</t>
  </si>
  <si>
    <t>Actualización GED (Gestor Electrónico de Documentos).</t>
  </si>
  <si>
    <t>Actualización Sistema Laserfiche.</t>
  </si>
  <si>
    <t>Actualización Sistema Kactus.</t>
  </si>
  <si>
    <t>Actualización KOHA</t>
  </si>
  <si>
    <t>Actualización Sistema UNOEE.</t>
  </si>
  <si>
    <t>Actualización software mesa de ayuda INVGATE</t>
  </si>
  <si>
    <t>Actualización Open Journal System</t>
  </si>
  <si>
    <t>Actualización Datos oceanográficos y Oceánicos por Telemetría.</t>
  </si>
  <si>
    <t>Actualización Datos oceanográficos por percepción remota  - TRITÓN.</t>
  </si>
  <si>
    <t>Actualización REDCAM</t>
  </si>
  <si>
    <t>Actualización SIBM</t>
  </si>
  <si>
    <t>Actualización SIGMA</t>
  </si>
  <si>
    <t>Actualización SIPEIN</t>
  </si>
  <si>
    <t>Actualización CLIMARES</t>
  </si>
  <si>
    <t>Actualización Indicadores Marinos y Costeros.</t>
  </si>
  <si>
    <t>Actualización Sistema de soporte a la toma de decisiones para el Subsistema de Áreas Marinas Protegidas</t>
  </si>
  <si>
    <t>Actualización Biodiversidad marina en los bloques de exploración de hidrocarburos</t>
  </si>
  <si>
    <t>Actualización Visor geográfico del SIAM</t>
  </si>
  <si>
    <t>Actualización Catálogo Cartográfico del SIAM</t>
  </si>
  <si>
    <t>Actualización SISLAB</t>
  </si>
  <si>
    <t>Ponderación del objetivo</t>
  </si>
  <si>
    <t>Resultados esperados</t>
  </si>
  <si>
    <t>Ponderación de la actividad</t>
  </si>
  <si>
    <t>*</t>
  </si>
  <si>
    <t>Duración de la actividad</t>
  </si>
  <si>
    <t>MANTENIMIENTO  Y ACTUALIZACIÓN A SISTEMAS DE INFORMACIÓN ADMINISTRATIVOS</t>
  </si>
  <si>
    <t>SOFTWARE ACTUALIZADO</t>
  </si>
  <si>
    <t>1.4</t>
  </si>
  <si>
    <t>1.5</t>
  </si>
  <si>
    <t>2.4</t>
  </si>
  <si>
    <t>2.5</t>
  </si>
  <si>
    <t>MANTENIMIENTO Y ACTUALIZACIÓN A SISTEMAS DE INFORMACIÓN MISIONALES</t>
  </si>
  <si>
    <t>PLAN DE MANTENIMIENTO DE SERVICIOS TECNOLÓGICOS  - AÑO 2023</t>
  </si>
  <si>
    <t>1.6</t>
  </si>
  <si>
    <t>1.7</t>
  </si>
  <si>
    <t>2.6</t>
  </si>
  <si>
    <t>2.7</t>
  </si>
  <si>
    <t>2.8</t>
  </si>
  <si>
    <t>2.9</t>
  </si>
  <si>
    <t>2.10</t>
  </si>
  <si>
    <t>2.11</t>
  </si>
  <si>
    <t>2.12</t>
  </si>
  <si>
    <t>2.13</t>
  </si>
  <si>
    <t>2.14</t>
  </si>
  <si>
    <t>Responsable: Janer Pontones</t>
  </si>
  <si>
    <t>Responsable: Coordinador LABSIS</t>
  </si>
  <si>
    <t>Solicitar a los coordinadores del área misional la información de las actividades que se realizarán en 2023 en el marco de la participación ciudadana para la formulación, ejecución y evaluación de proyectos de investigación.</t>
  </si>
  <si>
    <t>04/07/23
07/01/23</t>
  </si>
  <si>
    <t>05/05/23
05/09/23
10/01/23</t>
  </si>
  <si>
    <t>Implementación de la seguridad de la información.</t>
  </si>
  <si>
    <t>Diagnóstico de la Seguridad y privacidad de la información.</t>
  </si>
  <si>
    <t>Mantener actualizado y operativo el módulo de Seguridad de la Información del Sistema Kawak.</t>
  </si>
  <si>
    <t>Realizar los ajustes a la declaración de aplicabilidad para los controles N/A, justificando su exclusión.</t>
  </si>
  <si>
    <t>Identificar las brechas del MSPI y establecer planes de mejora.</t>
  </si>
  <si>
    <t>Realizar la identificación y actualización de la matriz de riesgos de seguridad de la información.</t>
  </si>
  <si>
    <t>Identificar procedimientos de seguridad que se realizan en el Instituto y documentarlos.</t>
  </si>
  <si>
    <t>Documentar lo relacionado con la seguridad de la información.</t>
  </si>
  <si>
    <t>Revisión y actualización de planes asociados a la implementación de la seguridad de la información.</t>
  </si>
  <si>
    <t>Continuar con la elaboración del Plan Estratégico de Seguridad y Privacidad de la Información.</t>
  </si>
  <si>
    <t>Realizar la actualización del documento IT-SYT-1 Backup Usuarios Finales.</t>
  </si>
  <si>
    <t>Realizar la actualización del documento IT-SYT-2 Instructivo para Soporte de Sistemas.</t>
  </si>
  <si>
    <t>Seguimiento y evaluación del desempeño de seguridad de la información.</t>
  </si>
  <si>
    <t>Realizar semestralmente el autodiagnóstico de Seguridad y Privacidad de la información MSPI y monitorear sus avances.</t>
  </si>
  <si>
    <t>Realizar seguimiento de cumplimiento de los controles definidos en la matriz de riesgos.</t>
  </si>
  <si>
    <t>3.5</t>
  </si>
  <si>
    <t>Elaborar proyecto de implementación de un Plan de Continuidad del Negocio.</t>
  </si>
  <si>
    <t>Continuar con la elaboración del proyecto Plan de Transformación Digital para el INVEMAR.</t>
  </si>
  <si>
    <t>Implementar y documentar los controles de seguridad y privacidad de la información acuerdo a la norma ISO 27001 :2013 a los procesos del Instituto, fortaleciendo el habilitador de Seguridad de la Polítca.</t>
  </si>
  <si>
    <t>Revisar y actualizar los siguientes catálogos: Catálogos Componentes de Información y Sistemas de Información.</t>
  </si>
  <si>
    <t>Revisar y actualizar el Plan de Mantenimiento de Servicios Tecnológicos.</t>
  </si>
  <si>
    <t>Revisar y actualizar el Plan Estratégico de Tecnologías de la Información.</t>
  </si>
  <si>
    <r>
      <t xml:space="preserve"> PLAN DE ACCIÓN INVEMAR </t>
    </r>
    <r>
      <rPr>
        <b/>
        <sz val="42"/>
        <color theme="4" tint="-0.499984740745262"/>
        <rFont val="Arial"/>
        <family val="2"/>
      </rPr>
      <t>2023</t>
    </r>
  </si>
  <si>
    <t>Profesional de Planeación
Profesional de Sistemas de Gestión</t>
  </si>
  <si>
    <t>Profesional de Apyo Auditoría Interna</t>
  </si>
  <si>
    <t>Profesional de Apoyo Oficina Jurídica</t>
  </si>
  <si>
    <t>Realizar seguimiento y/o dar cumplimiento a las obligaciones legales y reglamentarias</t>
  </si>
  <si>
    <t>Auditar el Sistema Integrado de Gestión en apoyo a las políticas y controles de gestión, proporcionado información como base para mejorar el desempeño.</t>
  </si>
  <si>
    <t>Evaluar y realizar seguimiento a la eficacia, eficiencia y economía de los controles adoptados por la entidad en procura del cumplimiento de los objetivos institucionales</t>
  </si>
  <si>
    <t>Servir de enlace con entes de control, acreditación, certificación y evaluación para facilitar el flujo de información</t>
  </si>
  <si>
    <t>Preparar y presentar información estratégica   a la alta dirección sobre resultados de la evaluación independiente (seguimiento, auditoría, asesoría) como herramienta para la toma de decisiones y mejora continua.</t>
  </si>
  <si>
    <t>Promover el enfoque hacia la prevención fundamentada en la información, el control y la evaluación, para la toma de decisiones y la mejora continua</t>
  </si>
  <si>
    <t>Realizar mantenimiento y mejora del Sistema Integrado de Gestión al interior del proceso -MIGO</t>
  </si>
  <si>
    <t>Coordinar y mantener el sistema integrado de gestión</t>
  </si>
  <si>
    <t>Responder los requerimientos internos y externos que le sean designados y Representar al INVEMAR en las actividades que le sean delegadas</t>
  </si>
  <si>
    <t>Mantener y ejecutar las acciones que permitan el mejoramiento y mantenimiento del MIGO, en AYC</t>
  </si>
  <si>
    <t xml:space="preserve">Ejecutar las actividades enmarcadas en el Sistema Integrado de Conservación - SIC  </t>
  </si>
  <si>
    <t>Ejecutar las actividades enmarcadas en el Plan Institucional de Archivos - PINAR</t>
  </si>
  <si>
    <t>Ejecutar las actividades enmarcadas en el Programa de Gestión Documental - PGD</t>
  </si>
  <si>
    <t>Realizar seguimiento, reportes e informes   de la ejecución presupuestal de las fuentes de FUNCIONAMIENTO, BPIN, RECURSOS ADMINISTRADOS (REGALIAS) Y DE CONSULTORIA.</t>
  </si>
  <si>
    <t>Implementar acciones de Innovación que contribuyan al mejoramiento continuo del Invemar</t>
  </si>
  <si>
    <t xml:space="preserve">Mantener el proceso al día con los requerimientos de calidad  </t>
  </si>
  <si>
    <t xml:space="preserve">Profesional de apoyo (AYC)
</t>
  </si>
  <si>
    <t>Jefe de Contabilidad
Jefe de Tesoreria</t>
  </si>
  <si>
    <t>Coordinador GSG
Jefe AYC 
Coordinador Sistemas y Telemática</t>
  </si>
  <si>
    <t xml:space="preserve">Propender  a la optimización de manera permanente de los recursos financieros, administrándolos  y ejecutándolos de manera adecuada ( con planeación y bajo el marco legal ), que garantice el normal  y agil desarrollo de los compromisos del Invemar durante la vigencia 2023 y posteriores vigencias para los proyectos a mediado y largo plazo. </t>
  </si>
  <si>
    <t>Jefe Archivo y Correspondencia (e )</t>
  </si>
  <si>
    <t>Coordinadora Grupo Gestión Contractual (e )</t>
  </si>
  <si>
    <t xml:space="preserve">Fortalecer y dinamizar los procesos de captura, transferencia, almacenamiento, organización y simplificación de la gestión de los documentos recibidos y emitidos por el Instituto de forma continua, permitiendo implementar el uso de técnicas apoyadas en la tecnología como motor del desarrollo de la gestión documental implementada en el Instituto, con el objetivo de conservar la memoria institucional.  </t>
  </si>
  <si>
    <t>Establecer un adecuado relacionamiento con los grupos de interés, atendiendo de manera permanente las necesidades de información, fortaleciendo la comunicación organizacional estratégica del INVEMAR, la atención y servicio al ciudadano e impulsando la estrategia de lenguaje claro.</t>
  </si>
  <si>
    <t>Fortalecer la comunicación organizacional en el INVEMAR, promoviendo el lenguaje claro en la información que se genera</t>
  </si>
  <si>
    <t>Fortalecer e implementar mecanismos de atención al ciudadano</t>
  </si>
  <si>
    <t>Dar cumplimiento al MIGO del INVEMAR y demás requerimientos de apoyo en temas transversales en materia de comunicación.</t>
  </si>
  <si>
    <t>Atender los temas relacionados con Transparencia que son del alcance del área</t>
  </si>
  <si>
    <t>Contribuir con la implementación del Modelo Integrado de Gestión - MIGO: Caracterización del proceso.</t>
  </si>
  <si>
    <t>Adelantar las Políticas de Gestión y desempeño: Transparencia, acceso a la información pública y lucha contra la corrupción y Servicio al ciudadano; y controlar la aparición de conflictos de intereses</t>
  </si>
  <si>
    <t>Jefe de Compras
Profesionales de apoyo GCO</t>
  </si>
  <si>
    <t>OBJETIVOS O LINEAMIENTOS INSTITUCIONALES A LOS QUE APORTA EL PLAN DE ACCIÓN:</t>
  </si>
  <si>
    <t>Valor</t>
  </si>
  <si>
    <t>Fortalecer la comunicación con los grupos de interés del INVEMAR, atendiendo las necesidades de información y divulgando la gestión institucional. (Objetivo de calidad 5)</t>
  </si>
  <si>
    <t>Fortalecer la prestación de servicios internos mediante la optimización de tramites</t>
  </si>
  <si>
    <t>Directriz de Calidad (Garantizar la eficiencia en la  ejecución presupuestal y contable de los recursos financieros que le sean asignados al Invemar )</t>
  </si>
  <si>
    <r>
      <rPr>
        <b/>
        <sz val="14"/>
        <color theme="8" tint="-0.249977111117893"/>
        <rFont val="Gill Sans MT"/>
        <family val="2"/>
      </rPr>
      <t>PL-PLA-</t>
    </r>
    <r>
      <rPr>
        <b/>
        <sz val="14"/>
        <color theme="8" tint="-0.249977111117893"/>
        <rFont val="Arial"/>
        <family val="2"/>
      </rPr>
      <t>17</t>
    </r>
    <r>
      <rPr>
        <sz val="14"/>
        <color theme="4" tint="-0.499984740745262"/>
        <rFont val="Gill Sans MT"/>
        <family val="2"/>
      </rPr>
      <t xml:space="preserve">
Versión 1</t>
    </r>
  </si>
  <si>
    <t>Fortalecer la prestación de servicios internos mediante la optimización de trámites, asegurando el cumplimiento 
de requisitos. Gestionar proyectos estratégicos para aumentar las capacidades de investigación.Los demás que le otorgue la ley y le fije el Ministerio de Ambiente y Desarrollo Sostenible.</t>
  </si>
  <si>
    <t>Implementación de herramientas que den apoyo al cumplimiento de la misión institucional.
Políticas de Gestión y Desempeño
Gobierno digital
Seguridad digital
Objetivos de Calidad
Fortalecer la prestación de servicios internos mediante la optimización de trámites, asegurando el cumplimiento de requisitos.</t>
  </si>
  <si>
    <t>Gestión de Calidad y seguridad de la Información</t>
  </si>
  <si>
    <t>STA: Planificar, implementar y ejecutar la gestión relacionada con la Seguridad y la Salud en el Trabajo y el Ambiente a través del cumplimiento de las políticas, normas y procedimientos que regulen la materia.</t>
  </si>
  <si>
    <t>DOR: Contribuir al fortalecimiento de la cultura, cambio organizacional, y el ambiente de trabajo, a través del bienestar, incentivos, responsabilidad social y prevención del riesgo psicosocial con el fin de que los trabajadores aumenten la productividad y la optimización de sus labores.</t>
  </si>
  <si>
    <t>VIN: Proveer de manera oportuna, mediante procesos de atracción, selección y vinculación las vacantes del Instituto bajos los procedimientos establecidos y la normatividad vigente.</t>
  </si>
  <si>
    <t>VIN: Gestionar de manera continua el ingreso, permanencia y retiro de los trabajadores aunado a la retribución mensual, seguridad y prestaciones sociales.</t>
  </si>
  <si>
    <t>Fortalecer habilidades y competencias a través de capacitación, entrenamiento, inducción y reinducción conforme a los diagnósticos realizados en cada área.</t>
  </si>
  <si>
    <t>Mantener los postulados de la politica de integridad del Instituto a través del desarrollo de actividad</t>
  </si>
  <si>
    <t>Cumplir los postulados laborales acordes a la normatividad vigente</t>
  </si>
  <si>
    <t>OBJETIVO DE CALIDAD:  4.Estructurar y hacer seguimiento al Plan Estratégico de Capacitación 2020-2025. 6,Consolidar una cultura de prevención con miras al cumplimiento de requisitos y el aumento en el desempeño Institucional. 7.Fortalecer la prestación de servicios internos mediante la optimización de trámites, asegurando el cumplimiento 
de requisitos.Politica de Gestión y Desempeño: 4, Política de integridad.</t>
  </si>
  <si>
    <t>Coordinador CAM, 
Coordinador BEM, 
Coordinador GEO, 
Coordinador GEZ y 
Coordinador VAR</t>
  </si>
  <si>
    <t>Suministrar de forma oportuna y veraz la información científica marina y costera a través de los canales de comunicación adoptados por el Instituto, en especial página web y redes sociales (funciones 1 y 3 del Manual de Funciones CMC)</t>
  </si>
  <si>
    <t>Formular, gestionar e implementar proyectos o componentes de comunicación dentro de los mismos, que permitan la consecución de recursos económicos para apoyar las labores de la dependencia a su cargo (función 7 en el Manual de funciones CMC).</t>
  </si>
  <si>
    <t>Propender por la revisión, actualización e implementación de los documentos asociados al área y que reposan en el SGC, así como el cumplimiento de las demás funciones de su resorte (contribuye a la función 11 en el Manual de Funciones CMC)</t>
  </si>
  <si>
    <t xml:space="preserve">Proveer a los públicos objetivo del Invemar, la información marino y costera disponible, en diferentes formatos y medios de acceso, mejorando la visbilidad nacional e internacional de los resultados producidos por las investigaciones científicas. </t>
  </si>
  <si>
    <t>Directriz de Calidad: Proveer y divulgar información científica y técnica oportuna y confiable.
Objetivos de Calidad: 5
Política de Gestión: 5,7,8,11,14</t>
  </si>
  <si>
    <t>INFORME DE ACTIVIDADES - AÑO 2022</t>
  </si>
  <si>
    <t xml:space="preserve">Para conocer los resultados de la gestión del INVEMAR en el año 2022 dar click en el siguiente enlace  </t>
  </si>
  <si>
    <t>Programa Prevención de Emergencias y Atención de desastres para el material documental  engranado con el Plan de Emergencia y de Evacuación del Invemar liderado por STA, según su Mapa de Riesgo definido en el plan anterior.</t>
  </si>
  <si>
    <t>Ejecutar las actividades enmarcadas en el Sistema Integrado de Conservación - SIC  correspondientes al periodo 2023</t>
  </si>
  <si>
    <t>Fortalecimiento de la investigación científica con la apropiación de la tecnología para el diagnóstico, conocimiento, conservación y aprovechamiento sostenible de los recursos marinos y costeros del país.</t>
  </si>
  <si>
    <t>Proyecto</t>
  </si>
  <si>
    <t>Mantenimiento y desarrollo de la base tecnológica de software del INVEMAR actualmente en producción</t>
  </si>
  <si>
    <t>Descripción del proyecto</t>
  </si>
  <si>
    <t>El INVEMAR actualmente tiene desplegados aplicativos de los que hacen uso de manera regular los procesos gerenciales y misionales del INVEMAR, es necesario ejercer las acciones que garanticen su funcionamiento continuo y su actualización de acuerdo a nuevos requerimientos planteados por los usuarios o las necesidades tecnológicas</t>
  </si>
  <si>
    <t>Exploración de técnicas de monitoreo soportadas en tecnología de la información</t>
  </si>
  <si>
    <t>El desarrollo de las tecnologías de la información ofrece la oportunidad de obtener datos ambientales utilizando nuevas tecnologías y técnicas basadas en el internet de las cosas, ello abre las posibilidades a monitoreos continuos y a métodos de monitoreo en campo más ágiles</t>
  </si>
  <si>
    <t>Desarrollo de nuevas aplicaciones del SIAM como soporte a la Investigación</t>
  </si>
  <si>
    <t>El SIAM cuenta con soluciones de software que responden temáticamente solo parcialmente a las necesidades de conocimiento, el proyecto busca incluir las temáticas no representadas</t>
  </si>
  <si>
    <t>Desarrollo de nuevas aplicaciones de soporte a los procesos de apoyo.</t>
  </si>
  <si>
    <t xml:space="preserve">Es necesario para mejorar la eficiencia desarrollas soluciones de software para procedimientos administrativos, el proyecto bandera para los próximos años debería ser el de consolidar los servicios para la INTRANET institucional, como herramienta que integre procesos y dependencias, agilice y permita ejercer control sobre los trámites. </t>
  </si>
  <si>
    <t>Implementar una Infraestructura de Datos Abierta para la Ciencia promoviendo que la información sea accesible, transparente e incluyente.</t>
  </si>
  <si>
    <t>SIAM Explorer: Fortalecimiento de las soluciones de software de búsqueda con el fin de hacer fácilmente localizables los recursos existentes, la comprensión de sus limitaciones y alcances y el acceso a los mismos.</t>
  </si>
  <si>
    <t>Resultados de análisis previos del SIAM fueron concluyentes en cuanto a que las herramientas de búsqueda de que dispone el SIAM no hacen visibles a los usuarios todos los recursos de información disponibles de un modo sencillo, al proyecto se le denomino SIAM Explorer y del mismo solo se ha desarrollado la primera etapa que busca integrar fuentes de recursos de información principalmente los provenientes del repositorio documental del SIAM y el Sistema de Monitoreo ARGOS, El proyecto debe garantizar la indexación de todos los recursos disponibles, e incluir la posibilidad de indexar recursos externos.</t>
  </si>
  <si>
    <t>Metadata FULL: Documentar siguiendo estándares los recursos de información del SIAM</t>
  </si>
  <si>
    <t xml:space="preserve">De los recursos de información que son administrados por el SIAM o de algún modo accesibles o posibles de ser accedidos por medio del SIAM solo aproximadamente una tercera parte cuenta con una documentación aceptable, el compromiso del proyecto es documentar la mayor cantidad posible de recursos de información y promover el uso de los metadatos de manera sistemática en la investigación.
</t>
  </si>
  <si>
    <t>Nuestro Mar: Promoción de la ciencia participativa en la investigación marina de Colombia</t>
  </si>
  <si>
    <t>Las tecnologías de la información facilitan el contacto entre científicos y comunidades, esto genera una oportunidad respecto a la integración de las comunidades en la investigación y contribuye en la construcción de ciencia diversa y abierta</t>
  </si>
  <si>
    <t>Fortalecimiento de la gobernanza de la información</t>
  </si>
  <si>
    <t>Fortalecimiento custodia de recursos de información</t>
  </si>
  <si>
    <t>El INVEMAR es una organización basada en el conocimiento, por lo que la documentación, la precisión respecto de la propiedad intelectual, la categorización, difusión y preservación de los productos de investigación es una actividad que debe asumirse como esencial para la organización.</t>
  </si>
  <si>
    <t>Implementar estrategias que generen ambientes colaborativos para la investigación soportados en tecnologías de la información.</t>
  </si>
  <si>
    <t>El proyecto busca aprovechar la transversalidad propia de las tecnologías de información para generar un ambiente colaborativo que evite la repetición de tareas; asegure la aplicación de estándares; promueva el uso y reuso inteligente de los datos, impulse el mejor aprovechamiento de las herramientas disponibles y la innovación metodológica; empodere a los investigadores y proporcione recursos de información de calidad.</t>
  </si>
  <si>
    <t>Fortalecimiento de la capacidad humana en los asuntos relacionados con las TI.</t>
  </si>
  <si>
    <t>Desarrollo de habilidades en ciencia de datos</t>
  </si>
  <si>
    <t>El proyecto atiende a la necesidad de cubrir las desigualdades en destrezas y apropiación de herramientas tecnológicas para el manejo de recursos de información que existan entre los grupos de investigación de INVEMAR y sus pares de otras instituciones a la vez que mantener la competitividad institucional en la materia.</t>
  </si>
  <si>
    <t>Consolidar grupo de Innovadores</t>
  </si>
  <si>
    <t xml:space="preserve">El proyecto fomentará la creación de un grupo interdisciplinario de investigadores que destaquen por cualidades como interés por las tecnologías, creatividad, disposición al cambio, confianza (definida como ser competente para ejecutar una tarea o abordar conceptualmente una temática)  y liderazgo, que tenga como objetivo el de servir como semillero y facilitador de la incorporación de nuevas herramientas tecnológicas y metodologías de investigación soportadas en las mismas.
El grupo debe colaborar con el proyecto de vigilancia tecnológica
</t>
  </si>
  <si>
    <t>Fortalecimiento de las alianzas nacionales e internacionales.</t>
  </si>
  <si>
    <t>Fortalecer las alianzas nacionales</t>
  </si>
  <si>
    <t>En el contexto de las actividades misionales el SIAM debe mantener y fortalecer alianzas institucionales que lo fortalezcan. Estas alianzas a nivel tecnológico han funcionado como apoyo a la estrategia del SIB Colombia, idealmente el SIAM debería poder agrupar instituciones y grupos interesados en los temas marinos para compartir recursos de información e infraestructura.</t>
  </si>
  <si>
    <t>Mantener y generar nuevas alianzas internacionales para el acceso a recursos de información o tecnologías.</t>
  </si>
  <si>
    <t>Fortalecimiento de la infraestructura física, tecnológica y de la gestión administrativa del INVEMAR, para el desarrollo de proyectos de investigación en los temas marinos y costeros.</t>
  </si>
  <si>
    <t>Migración incremental de la información institucional a la nube</t>
  </si>
  <si>
    <t xml:space="preserve">La migración de toda la plataforma tecnológica desarrolladas o adoptadas por el INVEMAR tanto para el cumplimiento de sus metas misionales como para los procesos de apoyo, se ha constituido en una obligación para evitar la obsolescencia tecnológica. Todos los fabricantes de software migran sus plataformas tecnológicas hacia versiones CLOUD, de modo que solo aplicaciones de requerimientos muy particulares, bien sea por las condiciones de la licencia de uso o por razones financieras o técnicas se conservaran como servicios ONPREMISE o servicios en la niebla.
El proyecto plantea en el mediano plazo tener en la nube al menos el 70% de los aplicativos de software usados por INVEMAR como servicios en la nube.
</t>
  </si>
  <si>
    <t>Fortalecimiento de la conectividad</t>
  </si>
  <si>
    <t xml:space="preserve">Una vez la infraestructura de cómputo se encuentre en la nube, la conectividad pasa a jugar un papel protagónico para el aprovechamiento de los recursos disponibles. El proyecto debe apuntar a fortalecer no solo la conectividad desde los puestos de trabajo de los investigadores hacia la nube sino de las fuentes de datos automatizados hacia las bodegas de datos en la nube, por ejemplo, boyas, videocámaras o equipos de rastreo continuo.
La conectividad debe evaluarse a partir de parámetros como velocidad, ancho de banda requerido por las aplicaciones y servicios, y tiempo de disponibilidad del servicio.
</t>
  </si>
  <si>
    <t xml:space="preserve">En el marco de aplicación de las políticas de Ciencia Abierta, se adelantan iniciativas globales enfocadas en el aprovechamiento de las tecnologías de la información de las que INVEMAR puede obtener beneficios tanto como consumidor de servicios como oferente.
Se mencionan los actuales OBIS, Google Earth Engine, ESRI, Microsoft 365, Norway's International Climate and Forests Initiative, ASFA. Alianzas que se deben mantener y consolidar
</t>
  </si>
  <si>
    <t xml:space="preserve">El desarrollo de nuevas tecnologías crea oportunidades respecto del mejoramiento continuo de procesos o de la implementación de procesos disruptivos que resultan mucho más eficientes que los usados por la organización. 
La actualización tecnológica se  apoyará en la vigilancia tecnológica como proceso selectivo y permanente que indaga sobre el estado de la tecnología de interés institucional
</t>
  </si>
  <si>
    <t xml:space="preserve">Coordinación de Sistemas y Telemática
Laboratorio de Servicios de Información
Subdirección Coordinación de Investigaciones
Subdirección Administrativa
</t>
  </si>
  <si>
    <t xml:space="preserve">Coordinación de Sistemas y Telemática
Laboratorio de Servicios de Información
Subdirección Administrativa
</t>
  </si>
  <si>
    <t xml:space="preserve">Coordinación de Sistemas y Telemática
Laboratorio de Servicios de Información
Subdirección Coordinación de Investigaciones
Subdirección Administrativa 
Dirección General del Instituto
</t>
  </si>
  <si>
    <t xml:space="preserve">Laboratorio de Servicios de Información
Coordinador GEZ
Coordinador SCI
Dirección General del Instituto
</t>
  </si>
  <si>
    <t>Entregables</t>
  </si>
  <si>
    <t xml:space="preserve">Jefe Laboratorio de Servicios de Información
Coordinador de Sistemas y Telemática
</t>
  </si>
  <si>
    <t xml:space="preserve">Licencias de paquetes de software
Documentación técnica aplicativos en uso
</t>
  </si>
  <si>
    <t xml:space="preserve">Jefe Laboratorio de Servicios de Información
Coordinadores y Jefes de Programas de Investigación
Coordinadora GEZ
</t>
  </si>
  <si>
    <t>Documentos técnicos</t>
  </si>
  <si>
    <t>URL y descripción de metodologías</t>
  </si>
  <si>
    <t xml:space="preserve">Coordinación de Sistemas y Telemática
Subdirección Administrativa
</t>
  </si>
  <si>
    <t>URL y descripción de aplicativos</t>
  </si>
  <si>
    <t>Jefe del Laboratorio de Servicios de Información</t>
  </si>
  <si>
    <t>URL SIAM Explorer, con buscador en lenguaje natural y módulo de registro estadístico de uso, con servicio de análisis de estadísticas de uso periódicas</t>
  </si>
  <si>
    <t xml:space="preserve">Catálogo de metadatos del SIAM con nuevos registros.
Actas/memorias de las actividades de sensibilización.
</t>
  </si>
  <si>
    <t>URL de las plataformas colaborativas</t>
  </si>
  <si>
    <t xml:space="preserve">Jefe Laboratorio de Servicios de Información
Jefe Centro de Documentación
Coordinadores y Jefes de Programas de Investigación
Coordinadora GEZ
Coordinador Sistemas y Telemática
</t>
  </si>
  <si>
    <t>Relación de activos de información en custodia</t>
  </si>
  <si>
    <t xml:space="preserve">Jefe Laboratorio de Servicios de Información
Coordinadores y Jefes de Programas de Investigación
Coordinadora GEZ
Coordinador Sistemas y Telemática
</t>
  </si>
  <si>
    <t>Listado de activos compartidos y mejorados</t>
  </si>
  <si>
    <t xml:space="preserve">Coordinadores y Jefes de Programas de Investigación
Coordinador GEZ
Coordinador Sistemas y Telemática
Coordinador Talento Humano
</t>
  </si>
  <si>
    <t>Memorias eventos</t>
  </si>
  <si>
    <t>Memorias reuniones y acciones de divulgación grupo de innovadores.</t>
  </si>
  <si>
    <t>Convenios o evidencias de recursos de información administrados por el SIAM o a los que se tiene acceso sencillo desde el SIAM que pertenecen a terceros.</t>
  </si>
  <si>
    <t>Convenios o evidencias de recursos de información administrados por el SIAM o a los que se tiene acceso sencillo desde el SIAM que se obtienen de terceros o se procesan con infraestructura tecnológica a la que se obtiene acceso a costos inferior a los comerciales o sin costo.</t>
  </si>
  <si>
    <t>Listado de aplicativos desplegados en la nube y URL de acceso</t>
  </si>
  <si>
    <t>Reporte de Calidad del Servicio</t>
  </si>
  <si>
    <t xml:space="preserve">Listado de inventario de equipos de tecnología de información y comunicaciones disponibles por año y fechas de vida útil estimada  
Informe de actividad de vigilancia tecnológica con recomendaciones.
</t>
  </si>
  <si>
    <t>Posibilidad de manipulación de resultados de la auditoría con ocasión de la realización de actividades de avaluación independiente, con el fin de obtener un beneficio propio y/o para un tercero</t>
  </si>
  <si>
    <t xml:space="preserve">Evaluación Independiente
</t>
  </si>
  <si>
    <t xml:space="preserve">Auditoría Interna
</t>
  </si>
  <si>
    <t xml:space="preserve">  
Mantener los controles existentes</t>
  </si>
  <si>
    <t xml:space="preserve">  
SANDRA PATRICIA LAVERDE CASTRO</t>
  </si>
  <si>
    <t xml:space="preserve">Elaboracion de Conceptos
</t>
  </si>
  <si>
    <t xml:space="preserve">Subdirección de Coordinación Científica
</t>
  </si>
  <si>
    <t>Posibilidad de recibir u otorgar un beneficio a un tercero al desviar o influir en los resultados de un concept</t>
  </si>
  <si>
    <t>C1 - Intereses de actores que presionen la toma de decisiones a favor de una actuación. (origen: Interno, factor: Personal: Competencia del personal, disponibilidad, seguridad y salud ocupacional, etc.)
C2 - Interpretación errada de las normas en beneficio propio o de un tercero (origen: Interno, factor: Personal: Competencia del personal, disponibilidad, seguridad y salud ocupacional, etc.)
C3 - Intereses personales (origen: Interno, factor: Políticas internas)</t>
  </si>
  <si>
    <t>C1-Conflicto de interés (origen: Interno, factor: Procesos: Capacidad, diseño, ejecución, entradas, salidas, etc.)
C2-Falta de compromiso ético (origen: Interno, factor: Personal: Competencia del personal, disponibilidad, seguridad y salud ocupacional, etc.</t>
  </si>
  <si>
    <t xml:space="preserve"> Improbable</t>
  </si>
  <si>
    <t>Verificación de la declaración de confiicto de intereses</t>
  </si>
  <si>
    <t xml:space="preserve">  
Revisión técnica de la calidad del concepto</t>
  </si>
  <si>
    <t>Revisión del concepto por parte de las diferentes instancias de revisión y aprobación</t>
  </si>
  <si>
    <t xml:space="preserve">  
JESUS ANTONIO GARAY TINOCO</t>
  </si>
  <si>
    <t xml:space="preserve">Museo de Historia Natural Marina de Colombia
</t>
  </si>
  <si>
    <t xml:space="preserve">Gestion de Informacion
</t>
  </si>
  <si>
    <t>Id. 519. Posibilidad de manipulación de resultados de la auditoría con ocasión de la realización de actividades de avaluación independiente, con el fin de obtener un beneficio propio y/o para un tercero</t>
  </si>
  <si>
    <t xml:space="preserve">  
Id.    507. Posibilidad de recibir u otorgar un beneficio a un tercero al desviar o influir en los resultados de un concepto  
</t>
  </si>
  <si>
    <t xml:space="preserve">Id.   510.    Posibilidad de movilizar, exportar o importar especímenes sin el cumplimiento de los requisitos legales para beneficio particular. </t>
  </si>
  <si>
    <t xml:space="preserve">Posibilidad de movilizar, exportar o importar especímenes sin el cumplimiento de los requisitos legales para beneficio particular. </t>
  </si>
  <si>
    <t xml:space="preserve">C1 - Debilidad de controles en la aplicación del procedimiento PR-MHNMC-2 Consulta, préstamo/egreso de material biológico (origen: Interno, factor: Procesos: Capacidad, diseño, ejecución, entradas, salidas, etc.) </t>
  </si>
  <si>
    <t>Revisión de documentación referente a la movilización, salida o entrada de material biológico.</t>
  </si>
  <si>
    <t xml:space="preserve">  Revisión de documentación referente a la movilización, salida o entrada de material biológico. </t>
  </si>
  <si>
    <t xml:space="preserve">  
Id. 509. Posibilidad de utilizar los recursos (equipos, materiales y suministros, dinero) de los proyectos para un beneficio a nombre propio o de terceros.</t>
  </si>
  <si>
    <t>Posibilidad de utilizar los recursos (equipos, materiales y suministros, dinero) de los proyectos para un beneficio a nombre propio o de tercero</t>
  </si>
  <si>
    <t xml:space="preserve">Gestion de Investigacion
</t>
  </si>
  <si>
    <t xml:space="preserve">C1 - Abuso de confianza para el desarrollo de las labores de los investigadores en su día a día (origen: Interno, factor: Procesos: Capacidad, diseño, ejecución, entradas, salidas, etc.)
C2 - Intereses personales (origen: Interno, factor: Procesos: Capacidad, diseño, ejecución, entradas, salidas, etc.)
C3 - Falta de compromiso ético (origen: Interno, factor: Procesos: Capacidad, diseño, ejecución, entradas, salidas, etc.) </t>
  </si>
  <si>
    <t xml:space="preserve">Subdirección de Coordinación Científica </t>
  </si>
  <si>
    <t xml:space="preserve">  
Verificación del correcto uso de los recursos</t>
  </si>
  <si>
    <t xml:space="preserve">  
Mantener controles existentes</t>
  </si>
  <si>
    <t xml:space="preserve"> Gestion Humana
</t>
  </si>
  <si>
    <t xml:space="preserve">  
id. 493. Favorecimiento de los candidatos en los procesos de convocatoria y/o selección para vinculación del persona por contrato de trabajo que adelante el instituto  
</t>
  </si>
  <si>
    <t xml:space="preserve">Favorecimiento de los candidatos en los procesos de convocatoria y/o selección para vinculación del persona por contrato de trabajo que adelante el instituto  </t>
  </si>
  <si>
    <t xml:space="preserve">ERIKA LIZETH BENJUMEA PRADA </t>
  </si>
  <si>
    <t xml:space="preserve">Grupo Talento Humano </t>
  </si>
  <si>
    <t xml:space="preserve">C1 - Intención de favorecer a un tercero interesado en el proceso de contratación (origen: Interno, factor: Cultura Organizacional) 
</t>
  </si>
  <si>
    <t xml:space="preserve"> Moderado</t>
  </si>
  <si>
    <t>Revisión por parte del Director General del proceso de selección</t>
  </si>
  <si>
    <t xml:space="preserve">  
Control a la preselección de hojas de vida en el proceso de vinculación de personal vía convocatoria</t>
  </si>
  <si>
    <t>Revisión preliminar de las solicitudes de vinculación de personal vía convocatoria</t>
  </si>
  <si>
    <t>Mantener los controles existentes</t>
  </si>
  <si>
    <t xml:space="preserve">  
ERIKA LIZETH BENJUMEA PRADA</t>
  </si>
  <si>
    <t xml:space="preserve">  
Suscripción de compromiso etico de los audtores</t>
  </si>
  <si>
    <t>Declaración conflicto de interés</t>
  </si>
  <si>
    <t>Id. 504. Posibilidad de generar un conflicto de interés por parte de trabajadores para beneficio de contratistas</t>
  </si>
  <si>
    <t xml:space="preserve"> Posibilidad de generar un conflicto de interés por parte de trabajadores para beneficio de contratistas</t>
  </si>
  <si>
    <t>ERIKA LIZETH BENJUMEA PRADA</t>
  </si>
  <si>
    <t xml:space="preserve"> Gestion Humana
MAS DE UN PROCESO</t>
  </si>
  <si>
    <t xml:space="preserve">Grupo Talento Humano
Grupo Gestión Contractual </t>
  </si>
  <si>
    <t>Falta</t>
  </si>
  <si>
    <t xml:space="preserve"> Posible</t>
  </si>
  <si>
    <t>Seguimiento al conflicto de interes</t>
  </si>
  <si>
    <t xml:space="preserve">  
Preventivo</t>
  </si>
  <si>
    <t>Administrar con el Grupo de Talento Humano, la inscripción o actualización de proveedores en el Listado Maestro de Proveedores y contratistas</t>
  </si>
  <si>
    <t xml:space="preserve">  Seguimiento a los controles establecidos </t>
  </si>
  <si>
    <t>Id.   505. Posibilidad de concentrar las labores de supervisión de contratos contractuales en una sola persona</t>
  </si>
  <si>
    <t xml:space="preserve"> Posibilidad de concentrar las labores de supervisión de contratos contractuales en una sola persona</t>
  </si>
  <si>
    <t xml:space="preserve">RAUL NICOLAS CARRERA VALENCIA </t>
  </si>
  <si>
    <t xml:space="preserve">
    C1 - Falta de personal con competencia que ejecute la labor de supervisión. (origen: Interno, factor: Sin definir)
    C2 - Concentrar la labor de supervisión de contratos en una persona del Grupo. (origen: Interno, factor: Sin definir</t>
  </si>
  <si>
    <t>Casi seguro</t>
  </si>
  <si>
    <t>Designación de nuevos supervisores</t>
  </si>
  <si>
    <t xml:space="preserve">Gestión Recursos Fisicos
</t>
  </si>
  <si>
    <t>Id. 496. Posibilidad de favorecer o permitir el hurto o mal uso de cualquiera de los recursos financieros del Instituto</t>
  </si>
  <si>
    <t xml:space="preserve">Favorecer o permitir el hurto o mal uso de cualquiera de los recursos financieros del Instituto en cada portal bancario.   </t>
  </si>
  <si>
    <t>OSWALDO DE JESUS ZUÑIGA ESCALANTE</t>
  </si>
  <si>
    <t xml:space="preserve">Gestion Administrativa y Financiera </t>
  </si>
  <si>
    <t xml:space="preserve">C1 - Entrega de claves a terceros por parte de los empleados con acceso al portal bancario (origen: Interno, factor: Personal: Competencia del personal, disponibilidad, seguridad y salud ocupacional, etc.) </t>
  </si>
  <si>
    <t>El Profesional de Apoyo de CTA , realiza mensualmente las conciliaciones bancarias ( compara extracto bancario con el libro auxiliar de las cuentas bancarias), la jefe de Contabilidad de forma cuatrimestral certificará si hubo o no desvío de recursos</t>
  </si>
  <si>
    <t>El coordinador financiero verifica que para todas las operaciones bancarias se efectue mediante administración dual, con utilización de token personalizado y clave electrónica de acceso personal en cada portal bancario</t>
  </si>
  <si>
    <t xml:space="preserve">  
Detectivo</t>
  </si>
  <si>
    <t>OSWALDO DE JESUS ZUñIGA ESCALANTE</t>
  </si>
  <si>
    <t>id. 499. Inadecuada estructuración de los criterios de selección para favorecimiento de un tercero</t>
  </si>
  <si>
    <t xml:space="preserve">
Inadecuada estructuración de los criterios de selección para favorecimiento de un tercero </t>
  </si>
  <si>
    <t xml:space="preserve">CLAUDIA JULIETH PEREZ RIVERA </t>
  </si>
  <si>
    <t xml:space="preserve">Grupo Gestión Contractual </t>
  </si>
  <si>
    <t xml:space="preserve">C1 - Intención de favorecer a un tercero interesado en el proceso de contratación (origen: Interno, factor: Sin definir) </t>
  </si>
  <si>
    <t xml:space="preserve"> Mayor</t>
  </si>
  <si>
    <t>Revisión preliminar de los criterios de selección</t>
  </si>
  <si>
    <t>Los profesionales de apoyo GCO y el Jefe COP realizan una revisión preliminar de los documentos de la etapa precontractual (Análisis Previo) para verificar que los criterios de selección establecidos apunten a una selección objetiva de proveedores y/o contratistas, tomando como referencia lo establecido en la GI-GCO-1, FT-GCO-15 y FT-COP-3.</t>
  </si>
  <si>
    <t>Estandarización de los criterios de selección en el FT-COP-3</t>
  </si>
  <si>
    <t xml:space="preserve">  IVAN ALFONSO FRANCO CERVANTES </t>
  </si>
  <si>
    <t>Devolución de los documentos de la etapa precontractual al área solicitante</t>
  </si>
  <si>
    <t xml:space="preserve">  CLAUDIA JULIETH PEREZ RIVERA </t>
  </si>
  <si>
    <t>Id. 503. Favorecer o permitir el hurto o mal uso de cualquiera de los recursos financieros del Instituto.</t>
  </si>
  <si>
    <t xml:space="preserve">El coordinador financiero verifica que para todas las operaciones bancarias se efectue mediante administración dual, con utilización de token personalizado y clave electrónica de acceso personal en cada portal bancario. </t>
  </si>
  <si>
    <t xml:space="preserve">Grupo Financiero </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</si>
  <si>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</si>
  <si>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</si>
  <si>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El líder del concepto o coordinador envía correo indicando que los investigadores a cargo de elaborar el concepto no tienen conflicto de intereses. Posteriormente se incorpora una declaración dentro del texto del concepto indicando que no existe conflicto de intereses.</t>
  </si>
  <si>
    <t>El coordinador de programa o GEZ, revisan la calidad técnica del concepto a emitir.</t>
  </si>
  <si>
    <t>La auxiliar SCI revisa que el concepto cuente con todas las instancias de revisión y aprobación para la liberación del documento (Coordinador y Subdirector).</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</si>
  <si>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Cuando se movilice en el territorio nacional, material biológico perteneciente a las colecciones del MHNMC, siempre debe estar acompañado del Registro Nacional de Colecciones y documentación institucional de acuerdo al Decreto 1076 de 2015, Articulo 2.2.2.9.1.9. Exportaciones e importaciones requieren, además del permiso de exportación/importación (emitido por la autoridad responsable), la verificación por parte de cada autoridad en Puerto de entrada o salida del material biológico quiénes manejan procedimientos diferentes y debe estar a cargo del usuario interesado con acompañamiento de personal del MHNMC.</t>
  </si>
  <si>
    <t>El coordinador de programa (administrador del gasto) aprueba las legalizaciones y verifica el correcto uso de los recursos destinados a las actividades técnicas de los proyectos (salidas de campo, talleres, mantenimientos de equipos, etc.).</t>
  </si>
  <si>
    <t>El Director General realiza la última revisión del proceso de selección del candidato y avala o no la contratación del mismo en el formato de solicitud de contratación.</t>
  </si>
  <si>
    <t>El Jefe de Vinculaciones preselecciona las hojas de vida que más se ajustan al perfil requerido en la convocatoria laboral. Las cuales se presentan al área solicitante, quien al final determina quienes pasan a entrevista.</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</si>
  <si>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</si>
  <si>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Seguimiento a conflictos de interés por parte de TAL, de acuerdo a lo señalado en la GI-TAL9: guía de integridad</t>
  </si>
  <si>
    <t>Definen los documentos requeridos para la inscripción de proveedores, una vez iniciada la inscripción por parte del proveedor se revisa el cumplimiento de los requerimientos documentales, tanto por el Equipo de GCO y el equipo de TAL en lo que compete a cada quien.</t>
  </si>
  <si>
    <t>Realizar la designación de nuevos supervisores a los procesos contractuales del Grupo de Sistemas y Telemática.</t>
  </si>
  <si>
    <t xml:space="preserve">Id. 497. Posibilidad de usar vehículos institucionales para beneficios personales o en favor de terceros </t>
  </si>
  <si>
    <t xml:space="preserve">Posibilidad de usar vehículos institucionales para beneficios personales o en favor de terceros
</t>
  </si>
  <si>
    <t xml:space="preserve">JORGE IVAN CORREA OLAYA </t>
  </si>
  <si>
    <t xml:space="preserve">Gestión Recursos Fisicos </t>
  </si>
  <si>
    <t xml:space="preserve">Grupo Servicios Generales </t>
  </si>
  <si>
    <t xml:space="preserve">C1 - Falta de compromiso ético (origen: Interno, factor: Sin definir)
C2 - falta de controles en el uso de vehículos institucionales (origen: Interno, factor: Sin definir) </t>
  </si>
  <si>
    <t xml:space="preserve">  
Socialización buen uso de vehículos institucionales</t>
  </si>
  <si>
    <t>Socialización de prohibición y restricción de uso de vehículos institucionales para beneficio propio</t>
  </si>
  <si>
    <t>Bitácora de Control</t>
  </si>
  <si>
    <t>Bitácoras de registro de kilometraje de salida e ingreso y reporte del destino para la salida de vehículos institucionales</t>
  </si>
  <si>
    <t>FRANCISCO JAVIER SANCHEZ BONILLA</t>
  </si>
  <si>
    <t xml:space="preserve">Posibilidad de usar el derecho a voto por parte de un miembro de Asamblea General o Junta Directiva para orientar decisión institucional en beneficio propio o a favor de terceros   </t>
  </si>
  <si>
    <t xml:space="preserve">Id. 517. Posibilidad de usar el derecho a voto por parte de un miembro de Asamblea General o Junta Directiva para orientar decisión institucional en beneficio propio o a favor de terceros   </t>
  </si>
  <si>
    <t xml:space="preserve">  
PAULA CRISTINA SIERRA CORREA </t>
  </si>
  <si>
    <t xml:space="preserve">Direccionamiento Estratégico </t>
  </si>
  <si>
    <t xml:space="preserve">Dirección General Invemar </t>
  </si>
  <si>
    <t xml:space="preserve">C1 - Intereses de actores que presionen la toma de decisiones a favor de una actuación. (origen: Externo, factor: Otros) </t>
  </si>
  <si>
    <t>Ejercicio de las facultades de conducción del presidente de la Asamblea y Junta Directiva</t>
  </si>
  <si>
    <t xml:space="preserve">  
Revisión por parte de la comisión de verificación del contenido de las actas respecto a las decisiones de Asamblea y Junta Directiva</t>
  </si>
  <si>
    <t>Revisión por parte de la comisión de verificación del contenido de las actas respecto a las decisiones de Asamblea y Junta Directiva</t>
  </si>
  <si>
    <t>Aplicación de las disposiciones de los estatutos</t>
  </si>
  <si>
    <t>Id. 518. Entregar parcialmente u ocultar intencionalmente información técnica, administrativa o financiera requerida a través de solicitudes de información, con la finalidad de obtener un beneficio propio o entorpecer el acceso transparente a la información.</t>
  </si>
  <si>
    <t>Entregar parcialmente u ocultar intencionalmente información técnica, administrativa o financiera requerida a través de solicitudes de información, con la finalidad de obtener un beneficio propio o entorpecer el acceso transparente a la información.</t>
  </si>
  <si>
    <t xml:space="preserve">FRANCISCO ARMANDO ARIAS ISAZA </t>
  </si>
  <si>
    <t xml:space="preserve">C1 - Conflicto de interés (origen: Interno, factor: Personal: Competencia del personal, disponibilidad, seguridad y salud ocupacional, etc.) </t>
  </si>
  <si>
    <t>Actualización y publicación del inventario de activos de información</t>
  </si>
  <si>
    <t>Direccionamiento y seguimiento a las solicitudes de información garantizando la respuesta clara, oportuna y de fondo</t>
  </si>
  <si>
    <t>Actualización y publicación del inventario de activos de información para que la ciudadanía tenga acceso</t>
  </si>
  <si>
    <t>LABSIS, JUR, COM y CMC direccionan y hacen seguimiento a las solicitudes de información, para que los responsables de la información den respuesta de manera clara, oportuna y de fondo a los requerimientos recibidos.</t>
  </si>
  <si>
    <t xml:space="preserve">Elaborar las tablas de control de acceso para el establecimiento de categorías adecuadas de
derechos y restricciones de acceso y seguridad aplicables a los documentos </t>
  </si>
  <si>
    <t xml:space="preserve">EDGAR DARIO CORREA CARDENAS </t>
  </si>
  <si>
    <t>SI</t>
  </si>
  <si>
    <t>El último viernes de cada mes, se laborará en jornada continua en horario de 7:00 a.m. a 2:00 p.m. con un descanso de 30 minutos a las 11:30 a.m., con el fin de que los Invemarinos cuenten con la tarde libre para que realicen sus actividades pendientes de índole personal, familiar, académica, salud o descanso</t>
  </si>
  <si>
    <t>Incentivo tarde libre mensual. Se mantiene vigente.</t>
  </si>
  <si>
    <t>El INVEMAR concederá un día libre remunerado durante cada semestre a los brigadistas que participen en el  100%  de  las  actividades  de  capacitación  y  entrenamiento  general  y/o  de  asignación  individual  de actividades programadas en el periodo.</t>
  </si>
  <si>
    <t>Días de descanso remunerado a brigadistas. Se mantiene vigente.</t>
  </si>
  <si>
    <t>Día de descanso remunerado por cumpleaños. Se mantiene vigente.</t>
  </si>
  <si>
    <t>Se otorgará al trabajador que solicite beneficio extralegal de licencia por matrimonio, correspondiente a tres días hábiles remunerados, los cuales deberán ser concertados con el jefe inmediato con el fin de que no afectar  las  labores  institucionales,  este  puede  concederse  antes,  durante  o  después  de  la  fecha  del matrimonio.</t>
  </si>
  <si>
    <t>Beneficio licencia por matrimonio. Se mantiene vigente.</t>
  </si>
  <si>
    <t>Se concederán 2 días hábiles de descanso remunerado en el mes de diciembre o enero, asociados a las festividades   del   24   y   31   de   diciembre.   Las   fechas   que   correspondan   a   estos   descansos   serán determinados por el Comité Directivo del Instituto de manera colectiva o en tur</t>
  </si>
  <si>
    <t>El día siguiente del cumpleaños del trabajador será otorgado como día libre remunerado para goce y disfrute.  Si el día del cumpleaños cae en fin de semana o festivo, será otorgado el primer día hábil siguiente a la fecha del cumpleaños.</t>
  </si>
  <si>
    <t>Días de descanso remunerado por fiestas decembrinas. Se mantiene vigente.</t>
  </si>
  <si>
    <t>Se otorgará a los trabajadores los días 24 y 31 de diciembre de cada año cuando estos sean días hábiles la tarde libre a partir de las 12:00 m con ocasión a las fiestas decembrinas.</t>
  </si>
  <si>
    <t>Tarde libre por fiestas decembrinas. Se mantiene vigente.</t>
  </si>
  <si>
    <t>Teniendo  en  cuenta  que  el  empleador  por  disposición  legal,  debe  pagar  los  dos  primeros  días  de incapacidad general y a partir del día 3 será responsabilidad de la EPS el pago de la misma en un 66.66%, el INVEMAR con el fin de no afectar las finanzas de sus trabajadores reconocerá un 33.33% del tercer día de incapacidad para que este sea cancelado en un 100%.</t>
  </si>
  <si>
    <t>Por autorización de la Junta Directiva de INVEMAR se otorgará a los trabajadores del Instituto el reconocimiento de una PRIMA EXTRALEGAL DE VACACIONES, la cual será concedida, cuando se cumpla un (1) año de servicio ininterrumpido. Este beneficio corresponderá a quince (15) días del salario que devengue el trabajador a la fecha en que cause el derecho, el cual se hará consignando el valor correspondiente en el pago de la nómina del mes en el cual al trabajador le cause el derecho a vacaciones</t>
  </si>
  <si>
    <t>Prima extralegal de vacaciones. Se mantiene vigente.</t>
  </si>
  <si>
    <t>Una  vez  sea  vinculado  un  trabajador  al  INVEMAR  le  será  reconocido  el  beneficio  correspondiente  a  la suscripción  de  una  póliza  de  vida  con  el  propósito  de  que  se  genere  una  protección  económica  a  sus beneficiarios en caso de muerte natural o accidental, y al trabajador en casos de desmembramiento y/o el padecimiento  de  enfermedades  graves,  esto  se  sujetará  a  las  condiciones  establecidas  en  la  póliza contratada para tal fin.</t>
  </si>
  <si>
    <t>Seguro de vida.
Se mantiene vigente.</t>
  </si>
  <si>
    <t>Todo trabajador vinculado al INVEMAR le será reconocido el beneficio de un seguro  exequias, diseñado para  garantizar  la  prestación  integral  del  servicio  funerario  en  caso  de  fallecimiento  del  trabajador  y  su grupo familiar directo, en cualquier lugar del territorio nacional, la cobertura de este beneficio sujetará a las condiciones establecidas en la póliza contratada para tal fin.</t>
  </si>
  <si>
    <t>Seguro exequial.
Se mantiene vigente.</t>
  </si>
  <si>
    <t xml:space="preserve"> El INVEMAR tiene convenio con entidades bancarias y Caja de compensación familiar, para que los trabajadores puedan hacer los pagos de sus obligaciones financieras a través del descuento por nómina, sin tener que desplazarse directamente a realizar los pagos hasta la entidad correspondiente, accediendo a créditos de toda índole con tasas preferenciales a través de esta modalidad.</t>
  </si>
  <si>
    <t>Libranzas y convenios institucionales en beneficio de los trabajadores. Se mantiene vigente.</t>
  </si>
  <si>
    <t>Incentivo tarde libre mensual. Se mantiene vigente.
Días de descanso remunerado a brigadistas. Se mantiene vigente.</t>
  </si>
  <si>
    <r>
      <rPr>
        <b/>
        <sz val="11"/>
        <color rgb="FFFFFFFF"/>
        <rFont val="Arial"/>
        <family val="2"/>
      </rPr>
      <t>PLAN INSTITUCIONAL DE CAPACITACIÓN  2023</t>
    </r>
  </si>
  <si>
    <r>
      <rPr>
        <b/>
        <sz val="11"/>
        <color rgb="FFFFFFFF"/>
        <rFont val="Arial"/>
        <family val="2"/>
      </rPr>
      <t>Área Organizativa o Dependencia</t>
    </r>
  </si>
  <si>
    <r>
      <rPr>
        <b/>
        <sz val="11"/>
        <color rgb="FFFFFFFF"/>
        <rFont val="Arial"/>
        <family val="2"/>
      </rPr>
      <t>Capacitación / Temática</t>
    </r>
  </si>
  <si>
    <r>
      <rPr>
        <b/>
        <sz val="11"/>
        <color rgb="FFFFFFFF"/>
        <rFont val="Arial"/>
        <family val="2"/>
      </rPr>
      <t>Tipo de capacitación</t>
    </r>
  </si>
  <si>
    <r>
      <rPr>
        <b/>
        <sz val="11"/>
        <color rgb="FFFFFFFF"/>
        <rFont val="Arial"/>
        <family val="2"/>
      </rPr>
      <t>No. de capacitaciones</t>
    </r>
  </si>
  <si>
    <r>
      <rPr>
        <b/>
        <sz val="11"/>
        <color rgb="FFFFFFFF"/>
        <rFont val="Arial"/>
        <family val="2"/>
      </rPr>
      <t>Número de trabajadores beneficiados</t>
    </r>
  </si>
  <si>
    <r>
      <rPr>
        <sz val="11"/>
        <rFont val="Arial MT"/>
        <family val="2"/>
      </rPr>
      <t>JUR</t>
    </r>
  </si>
  <si>
    <r>
      <rPr>
        <sz val="11"/>
        <rFont val="Arial MT"/>
        <family val="2"/>
      </rPr>
      <t xml:space="preserve">Derecho Administrativo, Disciplinario, Laboral, Contratación, Derecho Civil,
</t>
    </r>
    <r>
      <rPr>
        <sz val="11"/>
        <rFont val="Arial MT"/>
        <family val="2"/>
      </rPr>
      <t>Ambiental.</t>
    </r>
  </si>
  <si>
    <r>
      <rPr>
        <sz val="11"/>
        <rFont val="Arial MT"/>
        <family val="2"/>
      </rPr>
      <t>Diplomado</t>
    </r>
  </si>
  <si>
    <r>
      <rPr>
        <sz val="11"/>
        <rFont val="Arial MT"/>
        <family val="2"/>
      </rPr>
      <t>Seminarios/Cursos/Congres os</t>
    </r>
  </si>
  <si>
    <r>
      <rPr>
        <sz val="11"/>
        <rFont val="Arial MT"/>
        <family val="2"/>
      </rPr>
      <t xml:space="preserve">Jornadas Internacionales en Derecho
</t>
    </r>
    <r>
      <rPr>
        <sz val="11"/>
        <rFont val="Arial MT"/>
        <family val="2"/>
      </rPr>
      <t>Ambiental.</t>
    </r>
  </si>
  <si>
    <r>
      <rPr>
        <sz val="11"/>
        <rFont val="Arial MT"/>
        <family val="2"/>
      </rPr>
      <t>Congreso</t>
    </r>
  </si>
  <si>
    <r>
      <rPr>
        <sz val="11"/>
        <rFont val="Arial MT"/>
        <family val="2"/>
      </rPr>
      <t>PLA</t>
    </r>
  </si>
  <si>
    <r>
      <rPr>
        <sz val="11"/>
        <rFont val="Arial MT"/>
        <family val="2"/>
      </rPr>
      <t>Proyectos de Cooperación Internacional.</t>
    </r>
  </si>
  <si>
    <r>
      <rPr>
        <sz val="11"/>
        <rFont val="Arial MT"/>
        <family val="2"/>
      </rPr>
      <t>Técnicas de facilitación de talleres.</t>
    </r>
  </si>
  <si>
    <r>
      <rPr>
        <sz val="11"/>
        <rFont val="Arial MT"/>
        <family val="2"/>
      </rPr>
      <t>Curso</t>
    </r>
  </si>
  <si>
    <r>
      <rPr>
        <sz val="11"/>
        <rFont val="Arial MT"/>
        <family val="2"/>
      </rPr>
      <t>ADI</t>
    </r>
  </si>
  <si>
    <r>
      <rPr>
        <sz val="11"/>
        <rFont val="Arial MT"/>
        <family val="2"/>
      </rPr>
      <t>Lineas de defensa y mapas de aseguramiento.</t>
    </r>
  </si>
  <si>
    <r>
      <rPr>
        <sz val="11"/>
        <rFont val="Arial MT"/>
        <family val="2"/>
      </rPr>
      <t>Programa de preparación para el examen de certificación en Gestión de riesgos empresariales COSO-ERM.</t>
    </r>
  </si>
  <si>
    <r>
      <rPr>
        <sz val="11"/>
        <rFont val="Arial MT"/>
        <family val="2"/>
      </rPr>
      <t>Auditor interno ISO/IEC 27001:2022 Sistemas de gestión de la Seguridad de la Información, Ciberseguridad y protección de la privacidad.</t>
    </r>
  </si>
  <si>
    <r>
      <rPr>
        <sz val="11"/>
        <rFont val="Arial MT"/>
        <family val="2"/>
      </rPr>
      <t>Auditor interno ISO 39001:2012 Sistema de Gestión de la Seguridad Vial  con enfoque  en el Plan Nacional de seguridad vial.</t>
    </r>
  </si>
  <si>
    <r>
      <rPr>
        <sz val="11"/>
        <rFont val="Arial MT"/>
        <family val="2"/>
      </rPr>
      <t>COM</t>
    </r>
  </si>
  <si>
    <r>
      <rPr>
        <sz val="11"/>
        <rFont val="Arial MT"/>
        <family val="2"/>
      </rPr>
      <t>Comunicación Estratégica.</t>
    </r>
  </si>
  <si>
    <r>
      <rPr>
        <sz val="11"/>
        <rFont val="Arial MT"/>
        <family val="2"/>
      </rPr>
      <t xml:space="preserve">Manejo de la herramienta Magicinfo Server para mejorar aprovechar de mejor manera la herramienta para las
</t>
    </r>
    <r>
      <rPr>
        <sz val="11"/>
        <rFont val="Arial MT"/>
        <family val="2"/>
      </rPr>
      <t>Carteleras Digitales</t>
    </r>
  </si>
  <si>
    <r>
      <rPr>
        <sz val="11"/>
        <rFont val="Arial MT"/>
        <family val="2"/>
      </rPr>
      <t>Atención al Ciudadano con énfasis en enfoque diferencial y lenguaje incluyente.</t>
    </r>
  </si>
  <si>
    <r>
      <rPr>
        <sz val="11"/>
        <rFont val="Arial MT"/>
        <family val="2"/>
      </rPr>
      <t>VAR</t>
    </r>
  </si>
  <si>
    <r>
      <rPr>
        <sz val="11"/>
        <rFont val="Arial MT"/>
        <family val="2"/>
      </rPr>
      <t>Data science as a tool for bioprocess development and bioprospecting research. Curso financiado por la UNU(United Nations University) para estudiantes y/o profesionales de Colombia y Latinoamérica.</t>
    </r>
  </si>
  <si>
    <r>
      <rPr>
        <sz val="11"/>
        <rFont val="Arial MT"/>
        <family val="2"/>
      </rPr>
      <t>CAM</t>
    </r>
  </si>
  <si>
    <r>
      <rPr>
        <sz val="11"/>
        <rFont val="Arial MT"/>
        <family val="2"/>
      </rPr>
      <t>Identificación de cianobacterias potencialmente nocivas y técnicas de microscopia electrónica para identificar microalgas nocivas (estancia y entrenamiento FAN COL7004).</t>
    </r>
  </si>
  <si>
    <r>
      <rPr>
        <sz val="11"/>
        <rFont val="Arial MT"/>
        <family val="2"/>
      </rPr>
      <t>Pasantía/Entrenamiento</t>
    </r>
  </si>
  <si>
    <r>
      <rPr>
        <sz val="11"/>
        <rFont val="Arial MT"/>
        <family val="2"/>
      </rPr>
      <t xml:space="preserve">Entrenamiento en mesocosmos para la descontaminación de cuerpos de agua, especialmente de cianotoxinas
</t>
    </r>
    <r>
      <rPr>
        <sz val="11"/>
        <rFont val="Arial MT"/>
        <family val="2"/>
      </rPr>
      <t>(TOXICROP).</t>
    </r>
  </si>
  <si>
    <r>
      <rPr>
        <sz val="11"/>
        <rFont val="Arial MT"/>
        <family val="2"/>
      </rPr>
      <t>Evaluación de impacto y riesgo ambiental por FAN (COL7004 FAN).</t>
    </r>
  </si>
  <si>
    <r>
      <rPr>
        <sz val="11"/>
        <rFont val="Arial MT"/>
        <family val="2"/>
      </rPr>
      <t>Curso/Workshop</t>
    </r>
  </si>
  <si>
    <r>
      <rPr>
        <sz val="11"/>
        <rFont val="Arial MT"/>
        <family val="2"/>
      </rPr>
      <t>Segunda sesión - Taller internacional concepto técnico sancionatorio - testigo experto ambiental – deforestación.</t>
    </r>
  </si>
  <si>
    <r>
      <rPr>
        <sz val="11"/>
        <rFont val="Arial MT"/>
        <family val="2"/>
      </rPr>
      <t>Curso-Taller REDCAM 2023.</t>
    </r>
  </si>
  <si>
    <r>
      <rPr>
        <sz val="11"/>
        <rFont val="Arial MT"/>
        <family val="2"/>
      </rPr>
      <t>Análisis y modelación de datos de calidad ambiental marina.</t>
    </r>
  </si>
  <si>
    <r>
      <rPr>
        <sz val="11"/>
        <rFont val="Arial MT"/>
        <family val="2"/>
      </rPr>
      <t>Curso/Entrenamiento</t>
    </r>
  </si>
  <si>
    <r>
      <rPr>
        <sz val="11"/>
        <rFont val="Arial MT"/>
        <family val="2"/>
      </rPr>
      <t xml:space="preserve">Curso Regional de Capacitación sobre la Monitorización de Microplásticos en Ecosistemas Marinos mediante Técnicas
</t>
    </r>
    <r>
      <rPr>
        <sz val="11"/>
        <rFont val="Arial MT"/>
        <family val="2"/>
      </rPr>
      <t>Analíticas Nucleares.</t>
    </r>
  </si>
  <si>
    <r>
      <rPr>
        <sz val="11"/>
        <rFont val="Arial MT"/>
        <family val="2"/>
      </rPr>
      <t>Herramientas de gestión ambiental marina y costera.</t>
    </r>
  </si>
  <si>
    <r>
      <rPr>
        <sz val="11"/>
        <rFont val="Arial MT"/>
        <family val="2"/>
      </rPr>
      <t>Curso/Entrenamiento/Works hop</t>
    </r>
  </si>
  <si>
    <r>
      <rPr>
        <sz val="11"/>
        <rFont val="Arial MT"/>
        <family val="2"/>
      </rPr>
      <t xml:space="preserve">Estimación de incertidumbre de la
</t>
    </r>
    <r>
      <rPr>
        <sz val="11"/>
        <rFont val="Arial MT"/>
        <family val="2"/>
      </rPr>
      <t>medición.</t>
    </r>
  </si>
  <si>
    <r>
      <rPr>
        <sz val="11"/>
        <rFont val="Arial MT"/>
        <family val="2"/>
      </rPr>
      <t>Capacitación</t>
    </r>
  </si>
  <si>
    <r>
      <rPr>
        <sz val="11"/>
        <rFont val="Arial MT"/>
        <family val="2"/>
      </rPr>
      <t xml:space="preserve">Determinación de biotoxinas en comida
</t>
    </r>
    <r>
      <rPr>
        <sz val="11"/>
        <rFont val="Arial MT"/>
        <family val="2"/>
      </rPr>
      <t>de mar.</t>
    </r>
  </si>
  <si>
    <r>
      <rPr>
        <sz val="11"/>
        <rFont val="Arial MT"/>
        <family val="2"/>
      </rPr>
      <t xml:space="preserve">Determinación de metales en
</t>
    </r>
    <r>
      <rPr>
        <sz val="11"/>
        <rFont val="Arial MT"/>
        <family val="2"/>
      </rPr>
      <t>sedimentos.</t>
    </r>
  </si>
  <si>
    <r>
      <rPr>
        <sz val="11"/>
        <rFont val="Arial MT"/>
        <family val="2"/>
      </rPr>
      <t xml:space="preserve">Determinación de variables analíticas para el reporte de indicador de
</t>
    </r>
    <r>
      <rPr>
        <sz val="11"/>
        <rFont val="Arial MT"/>
        <family val="2"/>
      </rPr>
      <t>eutrofización.</t>
    </r>
  </si>
  <si>
    <r>
      <rPr>
        <sz val="11"/>
        <rFont val="Arial MT"/>
        <family val="2"/>
      </rPr>
      <t>GEO</t>
    </r>
  </si>
  <si>
    <r>
      <rPr>
        <sz val="11"/>
        <rFont val="Arial MT"/>
        <family val="2"/>
      </rPr>
      <t xml:space="preserve">Capacitación en modelación hidrológica y
</t>
    </r>
    <r>
      <rPr>
        <sz val="11"/>
        <rFont val="Arial MT"/>
        <family val="2"/>
      </rPr>
      <t>procesos costeros.</t>
    </r>
  </si>
  <si>
    <r>
      <rPr>
        <sz val="11"/>
        <rFont val="Arial MT"/>
        <family val="2"/>
      </rPr>
      <t xml:space="preserve">Capacitación en energías renovables y
</t>
    </r>
    <r>
      <rPr>
        <sz val="11"/>
        <rFont val="Arial MT"/>
        <family val="2"/>
      </rPr>
      <t>desarrollo tecnológico.</t>
    </r>
  </si>
  <si>
    <r>
      <rPr>
        <sz val="11"/>
        <rFont val="Arial MT"/>
        <family val="2"/>
      </rPr>
      <t>FIN</t>
    </r>
  </si>
  <si>
    <r>
      <rPr>
        <sz val="11"/>
        <rFont val="Arial MT"/>
        <family val="2"/>
      </rPr>
      <t>Normatividad tributaria.</t>
    </r>
  </si>
  <si>
    <r>
      <rPr>
        <sz val="11"/>
        <rFont val="Arial MT"/>
        <family val="2"/>
      </rPr>
      <t>Actualización en Seguridad Social e IBC Independientes.</t>
    </r>
  </si>
  <si>
    <r>
      <rPr>
        <sz val="11"/>
        <rFont val="Arial MT"/>
        <family val="2"/>
      </rPr>
      <t>TAL</t>
    </r>
  </si>
  <si>
    <r>
      <rPr>
        <sz val="11"/>
        <rFont val="Arial MT"/>
        <family val="2"/>
      </rPr>
      <t>Estrategias de compensación y escalas salariales.</t>
    </r>
  </si>
  <si>
    <r>
      <rPr>
        <sz val="11"/>
        <rFont val="Arial MT"/>
        <family val="2"/>
      </rPr>
      <t>Curso/Diplomado</t>
    </r>
  </si>
  <si>
    <r>
      <rPr>
        <sz val="11"/>
        <rFont val="Arial MT"/>
        <family val="2"/>
      </rPr>
      <t>Gestión del cambio</t>
    </r>
  </si>
  <si>
    <r>
      <rPr>
        <sz val="11"/>
        <rFont val="Arial MT"/>
        <family val="2"/>
      </rPr>
      <t>GCO</t>
    </r>
  </si>
  <si>
    <r>
      <rPr>
        <sz val="11"/>
        <rFont val="Arial MT"/>
        <family val="2"/>
      </rPr>
      <t>Actualización Normativa</t>
    </r>
  </si>
  <si>
    <r>
      <rPr>
        <sz val="11"/>
        <rFont val="Arial MT"/>
        <family val="2"/>
      </rPr>
      <t>Curso/seminario</t>
    </r>
  </si>
  <si>
    <r>
      <rPr>
        <sz val="11"/>
        <rFont val="Arial MT"/>
        <family val="2"/>
      </rPr>
      <t>SYT</t>
    </r>
  </si>
  <si>
    <r>
      <rPr>
        <sz val="11"/>
        <rFont val="Calibri"/>
        <family val="1"/>
      </rPr>
      <t xml:space="preserve">Fortalecimiento de Competencias y
</t>
    </r>
    <r>
      <rPr>
        <sz val="11"/>
        <rFont val="Calibri"/>
        <family val="1"/>
      </rPr>
      <t>actualización</t>
    </r>
  </si>
  <si>
    <r>
      <rPr>
        <sz val="11"/>
        <rFont val="Arial MT"/>
        <family val="2"/>
      </rPr>
      <t>AYC</t>
    </r>
  </si>
  <si>
    <r>
      <rPr>
        <sz val="11"/>
        <rFont val="Arial MT"/>
        <family val="2"/>
      </rPr>
      <t>Sistema de Conservación.</t>
    </r>
  </si>
  <si>
    <r>
      <rPr>
        <sz val="11"/>
        <rFont val="Arial MT"/>
        <family val="2"/>
      </rPr>
      <t>Virtual</t>
    </r>
  </si>
  <si>
    <r>
      <rPr>
        <sz val="11"/>
        <rFont val="Arial MT"/>
        <family val="2"/>
      </rPr>
      <t>GSG</t>
    </r>
  </si>
  <si>
    <r>
      <rPr>
        <sz val="11"/>
        <rFont val="Arial MT"/>
        <family val="2"/>
      </rPr>
      <t>Energía renovables y PESV.</t>
    </r>
  </si>
  <si>
    <t>Modernizar infraestructura tecnológica.</t>
  </si>
  <si>
    <t>PLAN ANTICORRUPCIÓN Y DE ATENCIÓN AL CIUDADANO
Componente 1: Riesgos de Corrupción</t>
  </si>
  <si>
    <t>6/05/2023
5/09/2023</t>
  </si>
  <si>
    <t>16/01/2023
15/03/2023
14/09/2023</t>
  </si>
  <si>
    <t>PLAN ANTICORRUPCIÓN Y DE ATENCIÓN AL CIUDADANO</t>
  </si>
  <si>
    <t>Componente 3: Rendición de Cuentas</t>
  </si>
  <si>
    <r>
      <t xml:space="preserve">Subcomponente 1                                          </t>
    </r>
    <r>
      <rPr>
        <sz val="11"/>
        <color rgb="FF000000"/>
        <rFont val="Arial Narrow"/>
        <family val="2"/>
      </rPr>
      <t xml:space="preserve"> Informar avances y resultados de la gestión con calidad y en lenguaje comprensible</t>
    </r>
  </si>
  <si>
    <r>
      <t xml:space="preserve">Subcomponente 2                             </t>
    </r>
    <r>
      <rPr>
        <sz val="11"/>
        <color rgb="FF000000"/>
        <rFont val="Arial Narrow"/>
        <family val="2"/>
      </rPr>
      <t xml:space="preserve">               Desarrollar escenarios de diálogo de doble via con la ciudadanía y sus organizaciones</t>
    </r>
  </si>
  <si>
    <t xml:space="preserve">Desarrollar diálogos de doble vía a través de los eventos realizados que tengan participación del público en general. </t>
  </si>
  <si>
    <t>Líder: CMC</t>
  </si>
  <si>
    <t>Se identificarán las temáticas acordes a la agenda ambiental del país</t>
  </si>
  <si>
    <t>Apoya: SCI</t>
  </si>
  <si>
    <r>
      <t>Subcomponente 3</t>
    </r>
    <r>
      <rPr>
        <sz val="11"/>
        <color rgb="FF000000"/>
        <rFont val="Arial Narrow"/>
        <family val="2"/>
      </rPr>
      <t xml:space="preserve">                                              Responder a compromisos propuestos, evaluación y retroalimentación en los ejercicios de rendición de cuentas con acciones correctivas para la mejora</t>
    </r>
  </si>
  <si>
    <t>Elaborar informe y publicar la evaluación de la estrategia de rendición de cuentas vigencia 2022</t>
  </si>
  <si>
    <t>Líder: COM</t>
  </si>
  <si>
    <t>Seis (6) diálogos de doble vía 2023</t>
  </si>
  <si>
    <t>El informe de actividades 2022 subido a la página web</t>
  </si>
  <si>
    <t>Realizar 1 reunión semestral con los gestores y encargados del Sistema de Peticiones, quejas, felicitaciones y sugerencias, para conocer las inquietudes y mejoras que se han realizado y las inquietudes que se pudieran presentar</t>
  </si>
  <si>
    <t>Memorias de la reunión</t>
  </si>
  <si>
    <t>30/06/23
29/12/23</t>
  </si>
  <si>
    <t>Socializar de manera semestral el Protocolo de Atención y Servicio al Ciudadano con los trabajadores del INVEMAR</t>
  </si>
  <si>
    <t>2 Actividades de socialización del Protocolo</t>
  </si>
  <si>
    <t>Lider: COM</t>
  </si>
  <si>
    <t>Lider: COM
Apoya: TAL</t>
  </si>
  <si>
    <t xml:space="preserve">Participar de actividades como ferias, seminarios, jornadas para mostrar a la ciudadanía las actividades que desarrolla el INVEMAR y dar a conocer nuestras publicaciones </t>
  </si>
  <si>
    <t>Actividades en la cuales hacer presencia el INVEMAR  para relacionamiento con el ciudadano</t>
  </si>
  <si>
    <t>30/06/2023
29/12/2023</t>
  </si>
  <si>
    <t>Informe trimestral de registro y seguimiento a las consultas recibidas a través de las redes sociales</t>
  </si>
  <si>
    <t>31/03/2023
30/06/2023
30/09/2023
29/12/2023</t>
  </si>
  <si>
    <t>Implementar encuesta de satisfacción de los requerimientos ciudadanos que ingresan por la herramienta de laserfiche</t>
  </si>
  <si>
    <t xml:space="preserve">Encuesta implementada y análisis de la información recibida  </t>
  </si>
  <si>
    <t xml:space="preserve">Lídera: COM
Apoya: SYT/JUR/LABSIS
</t>
  </si>
  <si>
    <t>30/06/23
30/11/23</t>
  </si>
  <si>
    <t>Fortalecimiento de la accesibilidad en el INVEMAR (Espacios físicos y sitemas de información y comunicación)</t>
  </si>
  <si>
    <t># de mejoras o actividades realizadas</t>
  </si>
  <si>
    <t xml:space="preserve">Líder: GSG / COM / CMC
Apoya: SYT/LABSIS </t>
  </si>
  <si>
    <t>28/02/23
31/07/23</t>
  </si>
  <si>
    <t xml:space="preserve">
30/01/2023
30/04/2023
30/7/2023
30/10/2023</t>
  </si>
  <si>
    <r>
      <rPr>
        <b/>
        <sz val="12"/>
        <color theme="1"/>
        <rFont val="Arial Narrow"/>
        <family val="2"/>
      </rPr>
      <t>Subcomponente 1</t>
    </r>
    <r>
      <rPr>
        <sz val="12"/>
        <color theme="1"/>
        <rFont val="Arial Narrow"/>
        <family val="2"/>
      </rPr>
      <t xml:space="preserve">                                                                                         Lineamientos de Transparencia Activa</t>
    </r>
  </si>
  <si>
    <t>Publicación de productos de información generados por los proyectos de investigación en el SIAM</t>
  </si>
  <si>
    <t>Indicador trimestral de oportunidad de las solicitudes formales de acceso a la información en Kawak</t>
  </si>
  <si>
    <t>30/04/2023
30/08/2023
28/12/2023</t>
  </si>
  <si>
    <r>
      <rPr>
        <b/>
        <sz val="12"/>
        <color theme="1"/>
        <rFont val="Arial Narrow"/>
        <family val="2"/>
      </rPr>
      <t>Subcomponente 2  
L</t>
    </r>
    <r>
      <rPr>
        <sz val="12"/>
        <color theme="1"/>
        <rFont val="Arial Narrow"/>
        <family val="2"/>
      </rPr>
      <t>ineamientos de Transparencia Pasiva</t>
    </r>
  </si>
  <si>
    <r>
      <rPr>
        <b/>
        <sz val="12"/>
        <color theme="1"/>
        <rFont val="Arial Narrow"/>
        <family val="2"/>
      </rPr>
      <t xml:space="preserve">Subcomponente 3                                                                                             </t>
    </r>
    <r>
      <rPr>
        <sz val="12"/>
        <color theme="1"/>
        <rFont val="Arial Narrow"/>
        <family val="2"/>
      </rPr>
      <t>Elaboración los Instrumentos de Gestión de la Información</t>
    </r>
  </si>
  <si>
    <t>Elaboración e Implementación de las Tablas de Control de Acceso</t>
  </si>
  <si>
    <r>
      <rPr>
        <b/>
        <sz val="12"/>
        <color theme="1"/>
        <rFont val="Arial Narrow"/>
        <family val="2"/>
      </rPr>
      <t xml:space="preserve">Subcomponente 5                                                                                      </t>
    </r>
    <r>
      <rPr>
        <sz val="12"/>
        <color theme="1"/>
        <rFont val="Arial Narrow"/>
        <family val="2"/>
      </rPr>
      <t xml:space="preserve">   Monitoreo del Acceso a la Información Pública</t>
    </r>
  </si>
  <si>
    <t>30/01/2023
30/04/2023
30/07/2023
30/10/2023</t>
  </si>
  <si>
    <t>MAPA DE RIESGOS CORRUPCIÓN 2023</t>
  </si>
  <si>
    <t>Componente 6: Estrategia para la gestión de conflicto de intereses</t>
  </si>
  <si>
    <t>30/06/2023                               30/12/2023</t>
  </si>
  <si>
    <t>Lider TAL/ Apoya:COM</t>
  </si>
  <si>
    <t>Verificar que previa suscripción del acuerdo contractual, el proveedor haya realizado la publicación de la declaración de bienes, rentas y conflicto de intereses en el aplicativo establecido por Función Pública, en los casos que aplique según la Ley 2013 de 2019</t>
  </si>
  <si>
    <t>GCO</t>
  </si>
  <si>
    <t>Registro de las declaraciones de conflictos de intereses</t>
  </si>
  <si>
    <t xml:space="preserve">ADI  </t>
  </si>
  <si>
    <t>ADI</t>
  </si>
  <si>
    <t>31/05/2023 Trabajadores (sujetos) obligados</t>
  </si>
  <si>
    <t>Año: 2023</t>
  </si>
  <si>
    <t>10/04/2023
10/07/2023
10/10/2023
10/01/2024</t>
  </si>
  <si>
    <t>Inversión- Funcionamiento</t>
  </si>
  <si>
    <t>Gestión Documental</t>
  </si>
  <si>
    <t>Formular, estructurar, implementar y divulgar, el Sistema de Gestión de Documentos Electrónicos de Archivo – SGDEA, como propuesta del modelo de requisitos para la gestión de documentos electrónicos, enfocado en la integración e interoperabilidad de los sistemas de información, como herramientas de apoyo para la administración, custodia y conservación de la documentación.</t>
  </si>
  <si>
    <t>Realización del Sistema de Gestión de Documentos Electrónicos de Archivo - SGDEA</t>
  </si>
  <si>
    <t>Realizar el proceso de elaboración, presentación y convalidación de las Tablas de Valoración Documental con el fin de normalizar el ciclo vital de aquellos documentos con valores secundario.</t>
  </si>
  <si>
    <t>Elaborar las Tablas de Valoración Documental - TVD</t>
  </si>
  <si>
    <t>Jefe Transp/ADI</t>
  </si>
  <si>
    <t>Telefonía</t>
  </si>
  <si>
    <t xml:space="preserve">Reporte del consumo mensual de telefonía fija y móvil </t>
  </si>
  <si>
    <t xml:space="preserve">Coord SYT/ Profesional Apoyo Ambiental </t>
  </si>
  <si>
    <t>Reporte de trabajadores con dos (2) o más periodos de vacaciones acumulados al corte que no cuenten con programación de vacaciones 2023.</t>
  </si>
  <si>
    <r>
      <t>1.</t>
    </r>
    <r>
      <rPr>
        <sz val="12"/>
        <color theme="0"/>
        <rFont val="Arial Narrow"/>
        <family val="2"/>
      </rPr>
      <t>Plan Institucional de Archivos de la Entidad – PINAR</t>
    </r>
  </si>
  <si>
    <r>
      <t>2.</t>
    </r>
    <r>
      <rPr>
        <sz val="12"/>
        <color theme="0"/>
        <rFont val="Arial Narrow"/>
        <family val="2"/>
      </rPr>
      <t>Plan Anual de Adquisiciones</t>
    </r>
  </si>
  <si>
    <r>
      <t>3.</t>
    </r>
    <r>
      <rPr>
        <sz val="12"/>
        <color theme="0"/>
        <rFont val="Arial Narrow"/>
        <family val="2"/>
      </rPr>
      <t>Plan Estratégico de Talento Humano</t>
    </r>
  </si>
  <si>
    <r>
      <t>4.</t>
    </r>
    <r>
      <rPr>
        <sz val="12"/>
        <color theme="0"/>
        <rFont val="Arial Narrow"/>
        <family val="2"/>
      </rPr>
      <t>Plan Institucional de Capacitación</t>
    </r>
  </si>
  <si>
    <r>
      <t>5.</t>
    </r>
    <r>
      <rPr>
        <sz val="12"/>
        <color theme="0"/>
        <rFont val="Arial Narrow"/>
        <family val="2"/>
      </rPr>
      <t>Plan de Incentivos Institucionales</t>
    </r>
  </si>
  <si>
    <r>
      <t>6.</t>
    </r>
    <r>
      <rPr>
        <sz val="12"/>
        <color theme="0"/>
        <rFont val="Arial Narrow"/>
        <family val="2"/>
      </rPr>
      <t xml:space="preserve">Plan de Trabajo Anual en Seguridad y Salud en el Trabajo </t>
    </r>
  </si>
  <si>
    <r>
      <t>7.</t>
    </r>
    <r>
      <rPr>
        <sz val="12"/>
        <color theme="0"/>
        <rFont val="Arial Narrow"/>
        <family val="2"/>
      </rPr>
      <t>Plan Anticorrupción y de Atención al Ciudadano</t>
    </r>
  </si>
  <si>
    <r>
      <t>8.</t>
    </r>
    <r>
      <rPr>
        <sz val="12"/>
        <color theme="0"/>
        <rFont val="Arial Narrow"/>
        <family val="2"/>
      </rPr>
      <t>Plan Estratégico de Tecnologías de la Información y las Comunicaciones – PETI</t>
    </r>
  </si>
  <si>
    <r>
      <t>9.</t>
    </r>
    <r>
      <rPr>
        <sz val="12"/>
        <color theme="0"/>
        <rFont val="Arial Narrow"/>
        <family val="2"/>
      </rPr>
      <t>Plan de Tratamiento de Riesgos de Seguridad y Privacidad de la Información</t>
    </r>
  </si>
  <si>
    <r>
      <t>10.</t>
    </r>
    <r>
      <rPr>
        <sz val="12"/>
        <color theme="0"/>
        <rFont val="Arial Narrow"/>
        <family val="2"/>
      </rPr>
      <t xml:space="preserve">Plan de Seguridad y Privacidad de la Información </t>
    </r>
  </si>
  <si>
    <r>
      <t>11.</t>
    </r>
    <r>
      <rPr>
        <sz val="12"/>
        <color theme="0"/>
        <rFont val="Arial Narrow"/>
        <family val="2"/>
      </rPr>
      <t xml:space="preserve">Plan de participación ciudadana </t>
    </r>
  </si>
  <si>
    <r>
      <rPr>
        <b/>
        <sz val="12"/>
        <color theme="1"/>
        <rFont val="Arial Narrow"/>
        <family val="2"/>
      </rPr>
      <t>Objetivo Institucional asociado con el cumplimiento del marco legal aplicable.</t>
    </r>
    <r>
      <rPr>
        <sz val="12"/>
        <color theme="1"/>
        <rFont val="Arial Narrow"/>
        <family val="2"/>
      </rPr>
      <t xml:space="preserve">
Objetivos de calidad 5,  6 y 7
</t>
    </r>
    <r>
      <rPr>
        <b/>
        <sz val="12"/>
        <color theme="1"/>
        <rFont val="Arial Narrow"/>
        <family val="2"/>
      </rPr>
      <t>Políticas de gestión y desempeño relacionadas con:</t>
    </r>
    <r>
      <rPr>
        <sz val="12"/>
        <color theme="1"/>
        <rFont val="Arial Narrow"/>
        <family val="2"/>
      </rPr>
      <t xml:space="preserve">  Integridad,  Transparencia, acceso a la información pública y lucha contra la corrupción, Fortalecimiento organizacional y simplificación de procesos, Servicio al ciudadano, Participación ciudadana en la Gestión Pública, Gobierno Digital, Seguridad Digital, Defensa jurídica,  Gestión documental, Gestión de la información estadística, Seguimiento y evaluación del desempeño institucional.</t>
    </r>
  </si>
  <si>
    <r>
      <rPr>
        <b/>
        <sz val="12"/>
        <color theme="1"/>
        <rFont val="Arial Narrow"/>
        <family val="2"/>
      </rPr>
      <t>Objetivo Institucional:</t>
    </r>
    <r>
      <rPr>
        <sz val="12"/>
        <color theme="1"/>
        <rFont val="Arial Narrow"/>
        <family val="2"/>
      </rPr>
      <t xml:space="preserve"> 6
</t>
    </r>
    <r>
      <rPr>
        <b/>
        <sz val="12"/>
        <color theme="1"/>
        <rFont val="Arial Narrow"/>
        <family val="2"/>
      </rPr>
      <t xml:space="preserve">Objetivos de Calidad: </t>
    </r>
    <r>
      <rPr>
        <sz val="12"/>
        <color theme="1"/>
        <rFont val="Arial Narrow"/>
        <family val="2"/>
      </rPr>
      <t xml:space="preserve">4, 5 y 6 
</t>
    </r>
    <r>
      <rPr>
        <b/>
        <sz val="12"/>
        <color theme="1"/>
        <rFont val="Arial Narrow"/>
        <family val="2"/>
      </rPr>
      <t xml:space="preserve">Políticas de Gestión y Desempeño: </t>
    </r>
    <r>
      <rPr>
        <sz val="12"/>
        <color theme="1"/>
        <rFont val="Arial Narrow"/>
        <family val="2"/>
      </rPr>
      <t>4, 5, 6, 7, 9, 10, 12, 14, 15 y 16</t>
    </r>
  </si>
  <si>
    <r>
      <rPr>
        <b/>
        <sz val="12"/>
        <color theme="1"/>
        <rFont val="Arial Narrow"/>
        <family val="2"/>
      </rPr>
      <t>Objetivos de calidad:</t>
    </r>
    <r>
      <rPr>
        <sz val="12"/>
        <color theme="1"/>
        <rFont val="Arial Narrow"/>
        <family val="2"/>
      </rPr>
      <t xml:space="preserve"> 1, 5, 6 y 7
</t>
    </r>
    <r>
      <rPr>
        <b/>
        <sz val="12"/>
        <color theme="1"/>
        <rFont val="Arial Narrow"/>
        <family val="2"/>
      </rPr>
      <t>Políticas de gestión y desempeño asociadas:</t>
    </r>
    <r>
      <rPr>
        <sz val="12"/>
        <color theme="1"/>
        <rFont val="Arial Narrow"/>
        <family val="2"/>
      </rPr>
      <t>Transparencia y acceso a la información, Participación ciudadana en la gestión, Racionalización de trámites, gestión de la información estadística</t>
    </r>
  </si>
  <si>
    <r>
      <rPr>
        <b/>
        <sz val="12"/>
        <color theme="1"/>
        <rFont val="Arial Narrow"/>
        <family val="2"/>
      </rPr>
      <t xml:space="preserve">Objetivos de calidad: </t>
    </r>
    <r>
      <rPr>
        <sz val="12"/>
        <color theme="1"/>
        <rFont val="Arial Narrow"/>
        <family val="2"/>
      </rPr>
      <t xml:space="preserve">
6. Consolidar una cultura de prevención con miras al cumplimiento de requisitos y el aumento en el desempeño Institucional; 
7. Fortalecer la prestación de servicios internos mediante la optimización de trámites, asegurando el cumplimiento de requisitos. 
</t>
    </r>
    <r>
      <rPr>
        <b/>
        <sz val="12"/>
        <color theme="1"/>
        <rFont val="Arial Narrow"/>
        <family val="2"/>
      </rPr>
      <t xml:space="preserve">Políticas de Gestión y desempeño: </t>
    </r>
    <r>
      <rPr>
        <sz val="12"/>
        <color theme="1"/>
        <rFont val="Arial Narrow"/>
        <family val="2"/>
      </rPr>
      <t xml:space="preserve">
5. Transparencia, acceso a la información pública y lucha contra la corrupción; 
6. Fortalecimiento organizacional y simplificación de procesos; 
7. Servicio al ciudadano
10. Gestión documental; 
11. Gobierno digital</t>
    </r>
  </si>
  <si>
    <t>PGN- Gestión General- Funcionamiento Ministerio de Ambiente y Desarrollo Sostenible ( Res. 018 de 11 de enero 2023 MADS)</t>
  </si>
  <si>
    <t>Isabella Katime</t>
  </si>
  <si>
    <t xml:space="preserve">Sandra Díaz
Zunilda Saumeth
Amira Pinedo
Eduardo Ternera
Maria Fernanda Herrera
</t>
  </si>
  <si>
    <t xml:space="preserve">Francisco Sanchez
Vladimir Garrido
</t>
  </si>
  <si>
    <t xml:space="preserve">
Janer Pontones
Constanza Soler</t>
  </si>
  <si>
    <t>x</t>
  </si>
  <si>
    <t>En esta vigencias no se priorizo OPAS para racionalización</t>
  </si>
  <si>
    <t>El informe del Estado de los Recursos 2022 subido a la página web</t>
  </si>
  <si>
    <t>Vincular a los trabajadores de la entidad al curso de integridad, transparencia y lucha contra la corrupción establecido por Función Pública para dar cumplimiento a la Ley 2016 de 2020.</t>
  </si>
  <si>
    <t>Garantizar que los trabajadores y contratistas de la entidad obligados por la Ley 2013 de 2019 publiquen la declaración de bienes, rentas y conflicto de intereses en el aplicativo establecido por Función Pública.</t>
  </si>
  <si>
    <t>Lider: SRA
Apoyo: TAL/GCO</t>
  </si>
  <si>
    <t>trabajadores: 31/05/2023
contratistas: permanente</t>
  </si>
  <si>
    <t>Revisar el cumplimiento del estándar de atención en las solicitudes de acceso a la información en número de solicitudes, oportunidad, traslados y solicitudes en las que se negó el acceso a la información</t>
  </si>
  <si>
    <t>Respuesta a las solicitudes de información en el estandar de oportunidad por encima del 80%</t>
  </si>
  <si>
    <t>Oportunidad en la atención de solicitudes de información (Informes  trimestral de oportunidad de PQFS-)</t>
  </si>
  <si>
    <t>Líder: COM
Apoya: JUR/CMC/LABSIS</t>
  </si>
  <si>
    <t>Lider: CMC
Apoya: COM</t>
  </si>
  <si>
    <t>Líder: PLA
Apoyo: LABSIS/CMC/MHNMC/programas</t>
  </si>
  <si>
    <t>Lider:  COM
Apoyo: JUR//LABSIS/CMC</t>
  </si>
  <si>
    <t>Sandra Rincon Cabal</t>
  </si>
  <si>
    <t>Director  (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</si>
</sst>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4" formatCode="_-&quot;$&quot;\ * #,##0.00_-;\-&quot;$&quot;\ * #,##0.00_-;_-&quot;$&quot;\ * &quot;-&quot;??_-;_-@_-"/>
    <numFmt numFmtId="164" formatCode="&quot;$&quot;#,##0;[Red]\-&quot;$&quot;#,##0"/>
    <numFmt numFmtId="165" formatCode="_ &quot;$&quot;\ * #,##0.00_ ;_ &quot;$&quot;\ * \-#,##0.00_ ;_ &quot;$&quot;\ * &quot;-&quot;??_ ;_ @_ "/>
    <numFmt numFmtId="166" formatCode="&quot;$&quot;\ #,##0"/>
    <numFmt numFmtId="167" formatCode="yyyy\-mm\-dd"/>
    <numFmt numFmtId="168" formatCode="&quot;No aplica&quot;"/>
    <numFmt numFmtId="169" formatCode="mmmm"/>
  </numFmts>
  <fonts count="142">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4"/>
      <color theme="1"/>
      <name val="Arial"/>
      <family val="2"/>
    </font>
    <font>
      <sz val="10.8"/>
      <color theme="1"/>
      <name val="Arial"/>
      <family val="2"/>
    </font>
    <font>
      <b/>
      <sz val="40"/>
      <color theme="1" tint="0.249977111117893"/>
      <name val="Arial Narrow"/>
      <family val="2"/>
    </font>
    <font>
      <sz val="10.8"/>
      <color theme="1" tint="0.249977111117893"/>
      <name val="Arial Narrow"/>
      <family val="2"/>
    </font>
    <font>
      <b/>
      <sz val="11"/>
      <color theme="1" tint="0.249977111117893"/>
      <name val="Arial Narrow"/>
      <family val="2"/>
    </font>
    <font>
      <sz val="10"/>
      <color theme="1"/>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u/>
      <sz val="11"/>
      <color theme="10"/>
      <name val="Calibri"/>
      <family val="2"/>
      <scheme val="minor"/>
    </font>
    <font>
      <sz val="12"/>
      <name val="Arial Narrow"/>
      <family val="2"/>
    </font>
    <font>
      <b/>
      <sz val="20"/>
      <color theme="1"/>
      <name val="Arial"/>
      <family val="2"/>
    </font>
    <font>
      <b/>
      <sz val="11"/>
      <color theme="1"/>
      <name val="Arial Narrow"/>
      <family val="2"/>
    </font>
    <font>
      <sz val="11"/>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b/>
      <sz val="11"/>
      <color theme="8" tint="-0.249977111117893"/>
      <name val="Calibri"/>
      <family val="2"/>
      <scheme val="minor"/>
    </font>
    <font>
      <sz val="16"/>
      <color theme="1"/>
      <name val="Calibri"/>
      <family val="2"/>
      <scheme val="minor"/>
    </font>
    <font>
      <u/>
      <sz val="16"/>
      <color theme="10"/>
      <name val="Calibri"/>
      <family val="2"/>
      <scheme val="minor"/>
    </font>
    <font>
      <sz val="11"/>
      <color theme="1"/>
      <name val="Calibri"/>
      <family val="2"/>
      <scheme val="minor"/>
    </font>
    <font>
      <b/>
      <sz val="11"/>
      <color rgb="FF000000"/>
      <name val="Arial Narrow"/>
      <family val="2"/>
    </font>
    <font>
      <u/>
      <sz val="22"/>
      <color theme="10"/>
      <name val="Calibri"/>
      <family val="2"/>
      <scheme val="minor"/>
    </font>
    <font>
      <b/>
      <sz val="26"/>
      <color theme="1" tint="0.249977111117893"/>
      <name val="Arial Narrow"/>
      <family val="2"/>
    </font>
    <font>
      <b/>
      <sz val="22"/>
      <color theme="1"/>
      <name val="Arial"/>
      <family val="2"/>
    </font>
    <font>
      <sz val="14"/>
      <name val="Gill Sans MT"/>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5"/>
      <color theme="0"/>
      <name val="Arial Narrow"/>
      <family val="2"/>
    </font>
    <font>
      <sz val="11"/>
      <color theme="0"/>
      <name val="Calibri"/>
      <family val="2"/>
      <scheme val="minor"/>
    </font>
    <font>
      <sz val="14"/>
      <color theme="4" tint="-0.499984740745262"/>
      <name val="Gill Sans MT"/>
      <family val="2"/>
    </font>
    <font>
      <sz val="11"/>
      <color theme="1"/>
      <name val="Gill Sans MT"/>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
      <b/>
      <sz val="42"/>
      <color theme="4" tint="-0.499984740745262"/>
      <name val="Gill Sans MT"/>
      <family val="2"/>
    </font>
    <font>
      <b/>
      <sz val="42"/>
      <color theme="4" tint="-0.499984740745262"/>
      <name val="Arial"/>
      <family val="2"/>
    </font>
    <font>
      <b/>
      <sz val="20"/>
      <color indexed="8"/>
      <name val="Arial"/>
      <family val="2"/>
    </font>
    <font>
      <b/>
      <sz val="20"/>
      <color theme="1"/>
      <name val="Calibri"/>
      <family val="2"/>
      <scheme val="minor"/>
    </font>
    <font>
      <b/>
      <sz val="11"/>
      <color theme="0"/>
      <name val="Calibri"/>
      <family val="2"/>
      <scheme val="minor"/>
    </font>
    <font>
      <sz val="24"/>
      <color indexed="81"/>
      <name val="Tahoma"/>
      <family val="2"/>
    </font>
    <font>
      <sz val="11"/>
      <name val="Tahoma"/>
      <family val="2"/>
    </font>
    <font>
      <b/>
      <sz val="10"/>
      <color theme="1"/>
      <name val="Arial"/>
      <family val="2"/>
    </font>
    <font>
      <b/>
      <sz val="14"/>
      <color theme="1"/>
      <name val="Arial"/>
      <family val="2"/>
    </font>
    <font>
      <b/>
      <sz val="14"/>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name val="Arial"/>
      <family val="2"/>
    </font>
    <font>
      <sz val="10.8"/>
      <color theme="1"/>
      <name val="Arial Narrow"/>
      <family val="2"/>
    </font>
    <font>
      <b/>
      <sz val="11"/>
      <color rgb="FF000000"/>
      <name val="Arial"/>
      <family val="2"/>
    </font>
    <font>
      <b/>
      <sz val="14"/>
      <color rgb="FF000000"/>
      <name val="Arial"/>
      <family val="2"/>
    </font>
    <font>
      <sz val="14"/>
      <color theme="1"/>
      <name val="Arial Narrow"/>
      <family val="2"/>
    </font>
    <font>
      <b/>
      <sz val="14"/>
      <color theme="1"/>
      <name val="Arial Narrow"/>
      <family val="2"/>
    </font>
    <font>
      <b/>
      <sz val="40"/>
      <color theme="1"/>
      <name val="Arial Narrow"/>
      <family val="2"/>
    </font>
    <font>
      <sz val="11"/>
      <name val="Arial"/>
      <family val="2"/>
    </font>
    <font>
      <b/>
      <sz val="11"/>
      <name val="Arial"/>
      <family val="2"/>
    </font>
    <font>
      <b/>
      <sz val="12"/>
      <color theme="0"/>
      <name val="Arial"/>
      <family val="2"/>
    </font>
    <font>
      <b/>
      <sz val="14"/>
      <color theme="8" tint="-0.249977111117893"/>
      <name val="Gill Sans MT"/>
      <family val="2"/>
    </font>
    <font>
      <b/>
      <sz val="14"/>
      <color theme="8" tint="-0.249977111117893"/>
      <name val="Arial"/>
      <family val="2"/>
    </font>
    <font>
      <b/>
      <sz val="18"/>
      <color indexed="8"/>
      <name val="Arial"/>
      <family val="2"/>
    </font>
    <font>
      <sz val="11"/>
      <name val="Calibri"/>
      <family val="2"/>
      <scheme val="minor"/>
    </font>
    <font>
      <b/>
      <sz val="11"/>
      <color theme="1"/>
      <name val="Calibri"/>
      <family val="2"/>
      <scheme val="minor"/>
    </font>
    <font>
      <sz val="10"/>
      <name val="Arial"/>
      <family val="2"/>
    </font>
    <font>
      <sz val="11"/>
      <color theme="1"/>
      <name val="Microsoft PhagsPa"/>
      <family val="2"/>
    </font>
    <font>
      <b/>
      <sz val="11"/>
      <name val="Microsoft PhagsPa"/>
      <family val="2"/>
    </font>
    <font>
      <b/>
      <sz val="11"/>
      <name val="Calibri"/>
      <family val="2"/>
      <scheme val="minor"/>
    </font>
    <font>
      <b/>
      <sz val="20"/>
      <name val="Calibri"/>
      <family val="2"/>
      <scheme val="minor"/>
    </font>
    <font>
      <sz val="12"/>
      <name val="Calibri"/>
      <family val="2"/>
      <scheme val="minor"/>
    </font>
    <font>
      <b/>
      <sz val="13"/>
      <name val="Calibri"/>
      <family val="2"/>
      <scheme val="minor"/>
    </font>
    <font>
      <sz val="11"/>
      <color indexed="8"/>
      <name val="Calibri"/>
      <family val="2"/>
    </font>
    <font>
      <sz val="11"/>
      <color indexed="8"/>
      <name val="Calibri"/>
      <family val="2"/>
      <scheme val="minor"/>
    </font>
    <font>
      <b/>
      <sz val="14"/>
      <name val="Calibri"/>
      <family val="2"/>
      <scheme val="minor"/>
    </font>
    <font>
      <b/>
      <sz val="15"/>
      <name val="Calibri"/>
      <family val="2"/>
      <scheme val="minor"/>
    </font>
    <font>
      <sz val="8"/>
      <color theme="1"/>
      <name val="Arial"/>
      <family val="2"/>
    </font>
    <font>
      <sz val="8"/>
      <color theme="1"/>
      <name val="Calibri"/>
      <family val="2"/>
      <scheme val="minor"/>
    </font>
    <font>
      <b/>
      <sz val="8"/>
      <color theme="1"/>
      <name val="Arial"/>
      <family val="2"/>
    </font>
    <font>
      <u/>
      <sz val="8"/>
      <color theme="1"/>
      <name val="Arial"/>
      <family val="2"/>
    </font>
    <font>
      <sz val="8.5"/>
      <name val="Arial"/>
      <family val="2"/>
    </font>
    <font>
      <sz val="9"/>
      <color theme="1"/>
      <name val="Arial"/>
      <family val="2"/>
    </font>
    <font>
      <sz val="8"/>
      <name val="Arial"/>
      <family val="2"/>
    </font>
    <font>
      <sz val="9"/>
      <name val="Arial"/>
      <family val="2"/>
    </font>
    <font>
      <b/>
      <sz val="9"/>
      <color theme="1"/>
      <name val="Arial"/>
      <family val="2"/>
    </font>
    <font>
      <b/>
      <sz val="10.5"/>
      <name val="Calibri"/>
      <family val="2"/>
      <scheme val="minor"/>
    </font>
    <font>
      <sz val="13"/>
      <color theme="1"/>
      <name val="Calibri"/>
      <family val="2"/>
      <scheme val="minor"/>
    </font>
    <font>
      <b/>
      <sz val="7"/>
      <color theme="1"/>
      <name val="Arial"/>
      <family val="2"/>
    </font>
    <font>
      <sz val="9"/>
      <color theme="1"/>
      <name val="Calibri"/>
      <family val="2"/>
      <scheme val="minor"/>
    </font>
    <font>
      <b/>
      <sz val="8"/>
      <name val="Arial"/>
      <family val="2"/>
    </font>
    <font>
      <u/>
      <sz val="11"/>
      <name val="Arial"/>
      <family val="2"/>
    </font>
    <font>
      <b/>
      <sz val="14"/>
      <name val="Arial"/>
      <family val="2"/>
    </font>
    <font>
      <sz val="14"/>
      <name val="Arial"/>
      <family val="2"/>
    </font>
    <font>
      <sz val="8"/>
      <color theme="1"/>
      <name val="Calibri"/>
      <family val="2"/>
    </font>
    <font>
      <b/>
      <sz val="11"/>
      <color theme="1"/>
      <name val="Microsoft PhagsPa"/>
      <family val="2"/>
    </font>
    <font>
      <sz val="11"/>
      <name val="Microsoft PhagsPa"/>
      <family val="2"/>
    </font>
    <font>
      <b/>
      <sz val="40"/>
      <color theme="0"/>
      <name val="Arial Narrow"/>
      <family val="2"/>
    </font>
    <font>
      <b/>
      <sz val="8"/>
      <color theme="0"/>
      <name val="Arial"/>
      <family val="2"/>
    </font>
    <font>
      <sz val="10"/>
      <color indexed="62"/>
      <name val="Tahoma"/>
      <family val="2"/>
    </font>
    <font>
      <b/>
      <sz val="12"/>
      <color theme="0"/>
      <name val="Tahoma"/>
      <family val="2"/>
    </font>
    <font>
      <sz val="12"/>
      <color indexed="62"/>
      <name val="Tahoma"/>
      <family val="2"/>
    </font>
    <font>
      <b/>
      <sz val="18"/>
      <color indexed="62"/>
      <name val="Tahoma"/>
      <family val="2"/>
    </font>
    <font>
      <sz val="11"/>
      <color indexed="62"/>
      <name val="Tahoma"/>
      <family val="2"/>
    </font>
    <font>
      <b/>
      <sz val="10"/>
      <color indexed="62"/>
      <name val="Tahoma"/>
      <family val="2"/>
    </font>
    <font>
      <sz val="9"/>
      <color indexed="62"/>
      <name val="Arial"/>
      <family val="2"/>
    </font>
    <font>
      <sz val="12"/>
      <color indexed="62"/>
      <name val="Arial Narrow"/>
      <family val="2"/>
    </font>
    <font>
      <sz val="10"/>
      <color indexed="62"/>
      <name val="Arial Narrow"/>
      <family val="2"/>
    </font>
    <font>
      <sz val="11"/>
      <color indexed="62"/>
      <name val="Arial Narrow"/>
      <family val="2"/>
    </font>
    <font>
      <b/>
      <sz val="10"/>
      <color indexed="62"/>
      <name val="Arial Narrow"/>
      <family val="2"/>
    </font>
    <font>
      <sz val="11"/>
      <color rgb="FFFF0000"/>
      <name val="Calibri"/>
      <family val="2"/>
      <scheme val="minor"/>
    </font>
    <font>
      <b/>
      <sz val="11"/>
      <name val="Arial"/>
      <family val="2"/>
    </font>
    <font>
      <b/>
      <sz val="11"/>
      <color rgb="FFFFFFFF"/>
      <name val="Arial"/>
      <family val="2"/>
    </font>
    <font>
      <sz val="11"/>
      <name val="Arial MT"/>
    </font>
    <font>
      <sz val="11"/>
      <name val="Arial MT"/>
      <family val="2"/>
    </font>
    <font>
      <sz val="11"/>
      <color rgb="FF000000"/>
      <name val="Arial MT"/>
      <family val="2"/>
    </font>
    <font>
      <sz val="11"/>
      <name val="Calibri"/>
      <family val="1"/>
    </font>
    <font>
      <sz val="11"/>
      <color rgb="FF000000"/>
      <name val="Calibri"/>
      <family val="2"/>
      <scheme val="minor"/>
    </font>
    <font>
      <sz val="11"/>
      <color rgb="FF000000"/>
      <name val="Arial"/>
      <family val="2"/>
    </font>
    <font>
      <b/>
      <sz val="24"/>
      <color rgb="FF000000"/>
      <name val="Arial"/>
      <family val="2"/>
    </font>
    <font>
      <b/>
      <sz val="12"/>
      <color rgb="FFFFFFFF"/>
      <name val="Arial Narrow"/>
      <family val="2"/>
    </font>
    <font>
      <sz val="48"/>
      <color theme="4" tint="-0.249977111117893"/>
      <name val="Arial"/>
      <family val="2"/>
    </font>
    <font>
      <sz val="12"/>
      <color rgb="FF000000"/>
      <name val="Arial Narrow"/>
      <family val="2"/>
    </font>
    <font>
      <b/>
      <sz val="16"/>
      <color rgb="FFFF0000"/>
      <name val="Calibri"/>
      <family val="2"/>
      <scheme val="minor"/>
    </font>
    <font>
      <b/>
      <sz val="24"/>
      <color theme="1"/>
      <name val="Arial Narrow"/>
      <family val="2"/>
    </font>
    <font>
      <sz val="12"/>
      <color theme="1"/>
      <name val="Arial"/>
      <family val="2"/>
    </font>
    <font>
      <b/>
      <sz val="12"/>
      <color theme="1" tint="0.249977111117893"/>
      <name val="Arial Narrow"/>
      <family val="2"/>
    </font>
    <font>
      <b/>
      <sz val="12"/>
      <color theme="1"/>
      <name val="Arial"/>
      <family val="2"/>
    </font>
  </fonts>
  <fills count="3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DCE6F1"/>
        <bgColor rgb="FF000000"/>
      </patternFill>
    </fill>
    <fill>
      <patternFill patternType="solid">
        <fgColor theme="0"/>
        <bgColor rgb="FF000000"/>
      </patternFill>
    </fill>
    <fill>
      <patternFill patternType="solid">
        <fgColor theme="3" tint="0.59999389629810485"/>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indexed="10"/>
        <bgColor indexed="8"/>
      </patternFill>
    </fill>
    <fill>
      <patternFill patternType="solid">
        <fgColor indexed="11"/>
        <bgColor indexed="8"/>
      </patternFill>
    </fill>
    <fill>
      <patternFill patternType="solid">
        <fgColor rgb="FFFF6600"/>
        <bgColor indexed="8"/>
      </patternFill>
    </fill>
    <fill>
      <patternFill patternType="solid">
        <fgColor rgb="FFFF6600"/>
        <bgColor indexed="64"/>
      </patternFill>
    </fill>
    <fill>
      <patternFill patternType="solid">
        <fgColor indexed="13"/>
        <bgColor indexed="8"/>
      </patternFill>
    </fill>
    <fill>
      <patternFill patternType="solid">
        <fgColor theme="8" tint="0.39997558519241921"/>
        <bgColor indexed="64"/>
      </patternFill>
    </fill>
    <fill>
      <patternFill patternType="solid">
        <fgColor rgb="FFDBE5F1"/>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A401"/>
        <bgColor indexed="64"/>
      </patternFill>
    </fill>
    <fill>
      <patternFill patternType="solid">
        <fgColor theme="4"/>
        <bgColor indexed="64"/>
      </patternFill>
    </fill>
    <fill>
      <patternFill patternType="solid">
        <fgColor theme="8"/>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bgColor indexed="8"/>
      </patternFill>
    </fill>
    <fill>
      <patternFill patternType="solid">
        <fgColor rgb="FFFF0000"/>
        <bgColor indexed="8"/>
      </patternFill>
    </fill>
    <fill>
      <patternFill patternType="solid">
        <fgColor rgb="FFFFFF00"/>
        <bgColor indexed="8"/>
      </patternFill>
    </fill>
    <fill>
      <patternFill patternType="solid">
        <fgColor rgb="FF2E75B5"/>
      </patternFill>
    </fill>
    <fill>
      <patternFill patternType="solid">
        <fgColor rgb="FFFFFFFF"/>
        <bgColor rgb="FF000000"/>
      </patternFill>
    </fill>
    <fill>
      <patternFill patternType="solid">
        <fgColor rgb="FF2F75B5"/>
        <bgColor rgb="FF000000"/>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thin">
        <color indexed="64"/>
      </left>
      <right style="medium">
        <color indexed="64"/>
      </right>
      <top style="thin">
        <color indexed="64"/>
      </top>
      <bottom style="thin">
        <color indexed="64"/>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style="thin">
        <color theme="4" tint="0.39997558519241921"/>
      </left>
      <right style="thin">
        <color indexed="64"/>
      </right>
      <top/>
      <bottom style="thin">
        <color indexed="64"/>
      </bottom>
      <diagonal/>
    </border>
    <border>
      <left style="thin">
        <color indexed="64"/>
      </left>
      <right style="thin">
        <color theme="4" tint="0.39997558519241921"/>
      </right>
      <top/>
      <bottom style="thin">
        <color indexed="64"/>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366092"/>
      </right>
      <top/>
      <bottom/>
      <diagonal/>
    </border>
    <border>
      <left style="medium">
        <color rgb="FF366092"/>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top style="medium">
        <color rgb="FF366092"/>
      </top>
      <bottom/>
      <diagonal/>
    </border>
    <border>
      <left style="medium">
        <color rgb="FF366092"/>
      </left>
      <right style="medium">
        <color rgb="FF366092"/>
      </right>
      <top/>
      <bottom style="medium">
        <color rgb="FF366092"/>
      </bottom>
      <diagonal/>
    </border>
    <border>
      <left style="medium">
        <color rgb="FF366092"/>
      </left>
      <right/>
      <top/>
      <bottom style="medium">
        <color rgb="FF366092"/>
      </bottom>
      <diagonal/>
    </border>
    <border>
      <left style="medium">
        <color rgb="FF366092"/>
      </left>
      <right style="thin">
        <color indexed="64"/>
      </right>
      <top style="medium">
        <color rgb="FF366092"/>
      </top>
      <bottom/>
      <diagonal/>
    </border>
    <border>
      <left style="medium">
        <color rgb="FF366092"/>
      </left>
      <right style="thin">
        <color indexed="64"/>
      </right>
      <top/>
      <bottom style="medium">
        <color rgb="FF366092"/>
      </bottom>
      <diagonal/>
    </border>
  </borders>
  <cellStyleXfs count="18">
    <xf numFmtId="0" fontId="0"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8" fillId="0" borderId="0" applyNumberFormat="0" applyFill="0" applyBorder="0" applyAlignment="0" applyProtection="0"/>
    <xf numFmtId="0" fontId="25" fillId="0" borderId="0"/>
    <xf numFmtId="9" fontId="30" fillId="0" borderId="0" applyFont="0" applyFill="0" applyBorder="0" applyAlignment="0" applyProtection="0"/>
    <xf numFmtId="44" fontId="30" fillId="0" borderId="0" applyFont="0" applyFill="0" applyBorder="0" applyAlignment="0" applyProtection="0"/>
    <xf numFmtId="0" fontId="80" fillId="0" borderId="0"/>
    <xf numFmtId="0" fontId="30" fillId="0" borderId="0"/>
    <xf numFmtId="0" fontId="87" fillId="0" borderId="0"/>
    <xf numFmtId="9" fontId="30" fillId="0" borderId="0" applyFont="0" applyFill="0" applyBorder="0" applyAlignment="0" applyProtection="0"/>
    <xf numFmtId="42" fontId="30" fillId="0" borderId="0" applyFont="0" applyFill="0" applyBorder="0" applyAlignment="0" applyProtection="0"/>
    <xf numFmtId="0" fontId="30" fillId="0" borderId="0"/>
    <xf numFmtId="9" fontId="30" fillId="0" borderId="0" applyFont="0" applyFill="0" applyBorder="0" applyAlignment="0" applyProtection="0"/>
    <xf numFmtId="0" fontId="30" fillId="0" borderId="0"/>
  </cellStyleXfs>
  <cellXfs count="874">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6" fillId="0" borderId="0" xfId="0" applyFont="1" applyAlignment="1">
      <alignment horizontal="left" vertical="center" wrapText="1"/>
    </xf>
    <xf numFmtId="0" fontId="6" fillId="0" borderId="0" xfId="0" applyFont="1" applyFill="1" applyAlignment="1">
      <alignment horizontal="left"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14" fontId="6" fillId="0" borderId="0" xfId="0" applyNumberFormat="1" applyFont="1" applyFill="1" applyAlignment="1">
      <alignment horizontal="center" vertical="center" wrapText="1"/>
    </xf>
    <xf numFmtId="15" fontId="6"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7" fillId="0" borderId="0" xfId="0" applyFont="1" applyAlignment="1">
      <alignmen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top"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0" borderId="0" xfId="0" applyFont="1" applyAlignment="1">
      <alignment horizontal="left" vertical="center" wrapText="1"/>
    </xf>
    <xf numFmtId="0" fontId="12" fillId="3" borderId="1" xfId="0" applyFont="1" applyFill="1" applyBorder="1" applyAlignment="1">
      <alignment horizontal="left" vertical="center" wrapText="1"/>
    </xf>
    <xf numFmtId="0" fontId="14" fillId="3" borderId="11" xfId="0" applyFont="1" applyFill="1" applyBorder="1" applyAlignment="1">
      <alignment horizontal="center" vertical="center" wrapText="1"/>
    </xf>
    <xf numFmtId="0" fontId="6" fillId="0" borderId="0" xfId="0" applyFont="1" applyAlignment="1">
      <alignment horizontal="left" vertical="center" wrapText="1"/>
    </xf>
    <xf numFmtId="0" fontId="10" fillId="3" borderId="1" xfId="0" applyFont="1" applyFill="1" applyBorder="1" applyAlignment="1">
      <alignment horizontal="center" vertical="center" wrapText="1"/>
    </xf>
    <xf numFmtId="0" fontId="7" fillId="0" borderId="0" xfId="0" applyFont="1" applyAlignment="1">
      <alignment horizontal="center" vertical="center" wrapText="1"/>
    </xf>
    <xf numFmtId="14" fontId="4" fillId="2" borderId="2"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8" fillId="0" borderId="0" xfId="0" applyFont="1"/>
    <xf numFmtId="0" fontId="29" fillId="0" borderId="0" xfId="6" applyFont="1"/>
    <xf numFmtId="0" fontId="27" fillId="0" borderId="0" xfId="0" applyFont="1" applyAlignment="1"/>
    <xf numFmtId="10" fontId="22" fillId="0" borderId="1" xfId="8" applyNumberFormat="1" applyFont="1" applyFill="1" applyBorder="1" applyAlignment="1">
      <alignment horizontal="center" vertical="center" wrapText="1"/>
    </xf>
    <xf numFmtId="0" fontId="21" fillId="8" borderId="1" xfId="0" applyFont="1" applyFill="1" applyBorder="1" applyAlignment="1">
      <alignment horizontal="left" vertical="center" wrapText="1"/>
    </xf>
    <xf numFmtId="10" fontId="0" fillId="0" borderId="0" xfId="0" applyNumberFormat="1"/>
    <xf numFmtId="0" fontId="32" fillId="0" borderId="0" xfId="6" applyFont="1"/>
    <xf numFmtId="0" fontId="3" fillId="3" borderId="0" xfId="0" applyFont="1" applyFill="1" applyAlignment="1">
      <alignment vertical="center" wrapText="1"/>
    </xf>
    <xf numFmtId="0" fontId="33" fillId="0" borderId="0" xfId="0" applyFont="1" applyAlignment="1">
      <alignment vertical="center" wrapText="1"/>
    </xf>
    <xf numFmtId="0" fontId="0" fillId="0" borderId="0" xfId="0" applyBorder="1"/>
    <xf numFmtId="0" fontId="10" fillId="3" borderId="1" xfId="0" applyFont="1" applyFill="1" applyBorder="1" applyAlignment="1">
      <alignment horizontal="left" vertical="center" wrapText="1"/>
    </xf>
    <xf numFmtId="0" fontId="6" fillId="0" borderId="0" xfId="0" applyFont="1" applyAlignment="1">
      <alignment horizontal="left" vertical="center" wrapText="1"/>
    </xf>
    <xf numFmtId="15" fontId="1" fillId="3" borderId="1" xfId="0" applyNumberFormat="1" applyFont="1" applyFill="1" applyBorder="1" applyAlignment="1" applyProtection="1">
      <alignment horizontal="center" vertical="center" wrapText="1"/>
      <protection hidden="1"/>
    </xf>
    <xf numFmtId="0" fontId="14" fillId="3" borderId="4" xfId="0" applyFont="1" applyFill="1" applyBorder="1" applyAlignment="1">
      <alignment vertical="center" wrapText="1"/>
    </xf>
    <xf numFmtId="0" fontId="14" fillId="3" borderId="17" xfId="0" applyFont="1" applyFill="1" applyBorder="1" applyAlignment="1">
      <alignment horizontal="center" vertical="center" wrapText="1"/>
    </xf>
    <xf numFmtId="0" fontId="12" fillId="3" borderId="2" xfId="0" applyFont="1" applyFill="1" applyBorder="1" applyAlignment="1">
      <alignment vertical="center" wrapText="1"/>
    </xf>
    <xf numFmtId="0" fontId="38" fillId="11" borderId="1" xfId="0" applyFont="1" applyFill="1" applyBorder="1" applyAlignment="1">
      <alignment horizontal="center" vertical="center" wrapText="1"/>
    </xf>
    <xf numFmtId="0" fontId="22" fillId="5" borderId="19" xfId="0" applyFont="1" applyFill="1" applyBorder="1" applyAlignment="1">
      <alignment horizontal="left" vertical="center" wrapText="1"/>
    </xf>
    <xf numFmtId="0" fontId="11" fillId="5" borderId="19" xfId="0" applyFont="1" applyFill="1" applyBorder="1" applyAlignment="1">
      <alignment horizontal="center" vertical="center" wrapText="1"/>
    </xf>
    <xf numFmtId="14" fontId="11" fillId="5" borderId="19" xfId="0" applyNumberFormat="1" applyFont="1" applyFill="1" applyBorder="1" applyAlignment="1">
      <alignment horizontal="center" vertical="center" wrapText="1"/>
    </xf>
    <xf numFmtId="14" fontId="22" fillId="3" borderId="11" xfId="0" applyNumberFormat="1" applyFont="1" applyFill="1" applyBorder="1" applyAlignment="1">
      <alignment horizontal="center" vertical="center" wrapText="1"/>
    </xf>
    <xf numFmtId="0" fontId="21" fillId="3" borderId="11" xfId="0" applyFont="1" applyFill="1" applyBorder="1" applyAlignment="1">
      <alignment horizontal="center" vertical="center"/>
    </xf>
    <xf numFmtId="0" fontId="22"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24" fillId="9" borderId="16" xfId="0" applyFont="1" applyFill="1" applyBorder="1" applyAlignment="1">
      <alignment horizontal="center" vertical="center"/>
    </xf>
    <xf numFmtId="15" fontId="14" fillId="0" borderId="1" xfId="0" applyNumberFormat="1" applyFont="1" applyBorder="1" applyAlignment="1">
      <alignment horizontal="center" vertical="center" wrapText="1"/>
    </xf>
    <xf numFmtId="0" fontId="21" fillId="3" borderId="17" xfId="0" applyFont="1" applyFill="1" applyBorder="1" applyAlignment="1">
      <alignment horizontal="center" vertical="center" wrapText="1"/>
    </xf>
    <xf numFmtId="14" fontId="14" fillId="3" borderId="17" xfId="0" applyNumberFormat="1" applyFont="1" applyFill="1" applyBorder="1" applyAlignment="1">
      <alignment horizontal="center" vertical="center" wrapText="1"/>
    </xf>
    <xf numFmtId="0" fontId="35" fillId="0" borderId="0" xfId="0" applyFont="1" applyAlignment="1">
      <alignment vertical="center" wrapText="1"/>
    </xf>
    <xf numFmtId="0" fontId="41" fillId="3" borderId="0" xfId="0" applyFont="1" applyFill="1" applyBorder="1"/>
    <xf numFmtId="0" fontId="6" fillId="0" borderId="0" xfId="0" applyFont="1" applyAlignment="1">
      <alignment horizontal="left" vertical="center" wrapText="1"/>
    </xf>
    <xf numFmtId="0" fontId="12" fillId="3" borderId="1" xfId="0" applyFont="1" applyFill="1" applyBorder="1" applyAlignment="1">
      <alignment horizontal="center" vertical="center" wrapText="1"/>
    </xf>
    <xf numFmtId="0" fontId="45" fillId="7" borderId="0" xfId="0" applyFont="1" applyFill="1" applyBorder="1" applyAlignment="1" applyProtection="1">
      <alignment horizontal="left" vertical="top" wrapText="1"/>
    </xf>
    <xf numFmtId="0" fontId="24" fillId="9" borderId="1" xfId="0" applyFont="1" applyFill="1" applyBorder="1" applyAlignment="1">
      <alignment horizontal="center" vertical="center"/>
    </xf>
    <xf numFmtId="14" fontId="12" fillId="3" borderId="1" xfId="0" applyNumberFormat="1" applyFont="1" applyFill="1" applyBorder="1" applyAlignment="1">
      <alignment horizontal="center" vertical="center"/>
    </xf>
    <xf numFmtId="0" fontId="14" fillId="9" borderId="11" xfId="0" applyFont="1" applyFill="1" applyBorder="1" applyAlignment="1">
      <alignment horizontal="center" vertical="center" wrapText="1"/>
    </xf>
    <xf numFmtId="0" fontId="14" fillId="0" borderId="1" xfId="0" applyFont="1" applyBorder="1" applyAlignment="1">
      <alignment horizontal="center" vertical="center" wrapText="1"/>
    </xf>
    <xf numFmtId="14" fontId="2" fillId="0" borderId="0" xfId="0" applyNumberFormat="1" applyFont="1" applyFill="1" applyAlignment="1">
      <alignment horizontal="center" vertical="center" wrapText="1"/>
    </xf>
    <xf numFmtId="14" fontId="14" fillId="0" borderId="1" xfId="0" applyNumberFormat="1" applyFont="1" applyBorder="1" applyAlignment="1">
      <alignment horizontal="center"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22" fillId="5" borderId="39" xfId="0" applyFont="1" applyFill="1" applyBorder="1" applyAlignment="1">
      <alignment vertical="center" wrapText="1"/>
    </xf>
    <xf numFmtId="0" fontId="22" fillId="5" borderId="39" xfId="0" applyFont="1" applyFill="1" applyBorder="1" applyAlignment="1">
      <alignment horizontal="center" vertical="center"/>
    </xf>
    <xf numFmtId="14" fontId="22" fillId="5" borderId="39" xfId="0" applyNumberFormat="1" applyFont="1" applyFill="1" applyBorder="1" applyAlignment="1">
      <alignment horizontal="center" vertical="center"/>
    </xf>
    <xf numFmtId="0" fontId="22" fillId="5" borderId="40" xfId="0" applyFont="1" applyFill="1" applyBorder="1" applyAlignment="1">
      <alignment vertical="center" wrapText="1"/>
    </xf>
    <xf numFmtId="0" fontId="22" fillId="5" borderId="40" xfId="0" applyFont="1" applyFill="1" applyBorder="1" applyAlignment="1">
      <alignment horizontal="center" vertical="center" wrapText="1"/>
    </xf>
    <xf numFmtId="14" fontId="22" fillId="5" borderId="40" xfId="0" applyNumberFormat="1" applyFont="1" applyFill="1" applyBorder="1" applyAlignment="1">
      <alignment horizontal="center" vertical="center" wrapText="1"/>
    </xf>
    <xf numFmtId="14" fontId="22" fillId="5" borderId="39" xfId="0" applyNumberFormat="1" applyFont="1" applyFill="1" applyBorder="1" applyAlignment="1">
      <alignment horizontal="center" vertical="center" wrapText="1"/>
    </xf>
    <xf numFmtId="0" fontId="47" fillId="7" borderId="1"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0" borderId="17" xfId="0" applyFont="1" applyBorder="1" applyAlignment="1">
      <alignment horizontal="center" vertical="center" wrapText="1"/>
    </xf>
    <xf numFmtId="0" fontId="19" fillId="0" borderId="1" xfId="0" applyFont="1" applyBorder="1" applyAlignment="1" applyProtection="1">
      <alignment horizontal="justify" vertical="center" wrapText="1"/>
      <protection locked="0"/>
    </xf>
    <xf numFmtId="0" fontId="19" fillId="0" borderId="1" xfId="0" applyFont="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justify" vertical="center" wrapText="1"/>
      <protection locked="0"/>
    </xf>
    <xf numFmtId="15" fontId="58" fillId="3" borderId="1" xfId="0" applyNumberFormat="1" applyFont="1" applyFill="1" applyBorder="1" applyAlignment="1" applyProtection="1">
      <alignment horizontal="center" vertical="center" wrapText="1"/>
      <protection hidden="1"/>
    </xf>
    <xf numFmtId="0" fontId="63" fillId="2" borderId="1"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66" fillId="0" borderId="0" xfId="0" applyFont="1" applyAlignment="1">
      <alignment horizontal="left" vertical="center" wrapText="1"/>
    </xf>
    <xf numFmtId="14" fontId="66" fillId="0" borderId="0" xfId="0" applyNumberFormat="1" applyFont="1" applyAlignment="1">
      <alignment horizontal="center" vertical="center" wrapText="1"/>
    </xf>
    <xf numFmtId="0" fontId="26" fillId="2" borderId="14" xfId="0" applyFont="1" applyFill="1" applyBorder="1" applyAlignment="1">
      <alignment horizontal="center" vertical="center" wrapText="1"/>
    </xf>
    <xf numFmtId="10" fontId="26" fillId="2" borderId="1" xfId="0" applyNumberFormat="1" applyFont="1" applyFill="1" applyBorder="1" applyAlignment="1">
      <alignment horizontal="center" vertical="center" wrapText="1"/>
    </xf>
    <xf numFmtId="0" fontId="72" fillId="7" borderId="1" xfId="0" applyFont="1" applyFill="1" applyBorder="1" applyAlignment="1">
      <alignment horizontal="center" vertical="center"/>
    </xf>
    <xf numFmtId="0" fontId="72" fillId="7" borderId="1" xfId="0" applyFont="1" applyFill="1" applyBorder="1" applyAlignment="1">
      <alignment horizontal="center" vertical="justify"/>
    </xf>
    <xf numFmtId="0" fontId="74" fillId="2" borderId="1" xfId="0" applyFont="1" applyFill="1" applyBorder="1" applyAlignment="1">
      <alignment horizontal="center" vertical="center" wrapText="1"/>
    </xf>
    <xf numFmtId="0" fontId="0" fillId="21" borderId="0" xfId="0" applyFill="1"/>
    <xf numFmtId="0" fontId="78" fillId="22" borderId="0" xfId="0" applyFont="1" applyFill="1"/>
    <xf numFmtId="0" fontId="0" fillId="22" borderId="0" xfId="0" applyFill="1"/>
    <xf numFmtId="0" fontId="21" fillId="0" borderId="17" xfId="0" applyFont="1" applyFill="1" applyBorder="1" applyAlignment="1">
      <alignment horizontal="center" vertical="center" wrapText="1"/>
    </xf>
    <xf numFmtId="0" fontId="0" fillId="0" borderId="54" xfId="0" applyBorder="1" applyAlignment="1">
      <alignment vertical="center" wrapText="1"/>
    </xf>
    <xf numFmtId="0" fontId="0" fillId="0" borderId="59" xfId="0" applyBorder="1" applyAlignment="1">
      <alignment vertical="center" wrapText="1"/>
    </xf>
    <xf numFmtId="0" fontId="0" fillId="0" borderId="57" xfId="0" applyBorder="1" applyAlignment="1">
      <alignment vertical="center" wrapText="1"/>
    </xf>
    <xf numFmtId="0" fontId="0" fillId="0" borderId="60" xfId="0" applyBorder="1" applyAlignment="1">
      <alignment vertical="center" wrapText="1"/>
    </xf>
    <xf numFmtId="0" fontId="0" fillId="0" borderId="41" xfId="0" applyBorder="1" applyAlignment="1">
      <alignment vertical="center" wrapText="1"/>
    </xf>
    <xf numFmtId="0" fontId="79" fillId="0" borderId="58" xfId="0" applyFont="1" applyBorder="1" applyAlignment="1">
      <alignment vertical="center" wrapText="1"/>
    </xf>
    <xf numFmtId="0" fontId="79" fillId="0" borderId="55" xfId="0" applyFont="1" applyBorder="1" applyAlignment="1">
      <alignment vertical="center" wrapText="1"/>
    </xf>
    <xf numFmtId="0" fontId="0" fillId="0" borderId="0" xfId="0" applyAlignment="1">
      <alignment horizontal="center"/>
    </xf>
    <xf numFmtId="0" fontId="7"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vertical="center"/>
    </xf>
    <xf numFmtId="0" fontId="4" fillId="2" borderId="1" xfId="0" applyFont="1" applyFill="1" applyBorder="1" applyAlignment="1">
      <alignment horizontal="center" vertical="center" wrapText="1"/>
    </xf>
    <xf numFmtId="0" fontId="92" fillId="3" borderId="0" xfId="15" applyFont="1" applyFill="1"/>
    <xf numFmtId="0" fontId="91" fillId="3" borderId="0" xfId="15" applyFont="1" applyFill="1" applyAlignment="1">
      <alignment horizontal="center" vertical="center" wrapText="1"/>
    </xf>
    <xf numFmtId="0" fontId="92" fillId="3" borderId="0" xfId="15" applyFont="1" applyFill="1" applyAlignment="1">
      <alignment horizontal="center" vertical="center" wrapText="1"/>
    </xf>
    <xf numFmtId="0" fontId="92" fillId="3" borderId="0" xfId="15" applyFont="1" applyFill="1" applyAlignment="1">
      <alignment horizontal="center" vertical="center"/>
    </xf>
    <xf numFmtId="0" fontId="93" fillId="3" borderId="0" xfId="15" applyFont="1" applyFill="1" applyAlignment="1">
      <alignment horizontal="center" vertical="center" wrapText="1"/>
    </xf>
    <xf numFmtId="0" fontId="91" fillId="0" borderId="1" xfId="15" applyFont="1" applyBorder="1" applyAlignment="1">
      <alignment horizontal="center" vertical="center" wrapText="1"/>
    </xf>
    <xf numFmtId="0" fontId="91" fillId="0" borderId="1" xfId="15" quotePrefix="1" applyFont="1" applyBorder="1" applyAlignment="1">
      <alignment horizontal="justify" vertical="center" wrapText="1"/>
    </xf>
    <xf numFmtId="9" fontId="97" fillId="0" borderId="1" xfId="15" applyNumberFormat="1" applyFont="1" applyBorder="1" applyAlignment="1">
      <alignment horizontal="center" vertical="center" wrapText="1"/>
    </xf>
    <xf numFmtId="0" fontId="97" fillId="0" borderId="1" xfId="15" applyFont="1" applyBorder="1" applyAlignment="1">
      <alignment horizontal="center" vertical="center" wrapText="1"/>
    </xf>
    <xf numFmtId="1" fontId="93" fillId="9" borderId="43" xfId="16" applyNumberFormat="1" applyFont="1" applyFill="1" applyBorder="1" applyAlignment="1">
      <alignment horizontal="center" vertical="center"/>
    </xf>
    <xf numFmtId="0" fontId="93" fillId="24" borderId="87" xfId="15" applyFont="1" applyFill="1" applyBorder="1" applyAlignment="1">
      <alignment horizontal="center" vertical="center" wrapText="1"/>
    </xf>
    <xf numFmtId="0" fontId="30" fillId="3" borderId="0" xfId="11" applyFill="1" applyAlignment="1" applyProtection="1">
      <alignment wrapText="1"/>
      <protection locked="0"/>
    </xf>
    <xf numFmtId="0" fontId="30" fillId="3" borderId="0" xfId="11" applyFill="1" applyAlignment="1" applyProtection="1">
      <alignment horizontal="left" wrapText="1"/>
      <protection locked="0"/>
    </xf>
    <xf numFmtId="0" fontId="30" fillId="3" borderId="0" xfId="11" applyFill="1" applyAlignment="1" applyProtection="1">
      <alignment vertical="center" wrapText="1"/>
      <protection locked="0"/>
    </xf>
    <xf numFmtId="0" fontId="30" fillId="3" borderId="0" xfId="11" applyFill="1" applyAlignment="1" applyProtection="1">
      <alignment horizontal="center" vertical="center"/>
      <protection locked="0"/>
    </xf>
    <xf numFmtId="0" fontId="30" fillId="3" borderId="0" xfId="11" applyFill="1" applyProtection="1">
      <protection locked="0"/>
    </xf>
    <xf numFmtId="0" fontId="81" fillId="3" borderId="0" xfId="11" applyFont="1" applyFill="1"/>
    <xf numFmtId="0" fontId="79" fillId="3" borderId="0" xfId="11" applyFont="1" applyFill="1" applyAlignment="1" applyProtection="1">
      <alignment horizontal="center" vertical="center"/>
      <protection locked="0"/>
    </xf>
    <xf numFmtId="9" fontId="101" fillId="3" borderId="0" xfId="11" applyNumberFormat="1" applyFont="1" applyFill="1" applyAlignment="1" applyProtection="1">
      <alignment horizontal="center" vertical="center"/>
      <protection locked="0"/>
    </xf>
    <xf numFmtId="0" fontId="101" fillId="3" borderId="0" xfId="11" applyFont="1" applyFill="1" applyAlignment="1" applyProtection="1">
      <alignment horizontal="center" vertical="center"/>
      <protection locked="0"/>
    </xf>
    <xf numFmtId="0" fontId="93" fillId="0" borderId="4" xfId="15" applyFont="1" applyBorder="1" applyAlignment="1">
      <alignment vertical="center"/>
    </xf>
    <xf numFmtId="0" fontId="93" fillId="0" borderId="1" xfId="15" applyFont="1" applyBorder="1" applyAlignment="1">
      <alignment vertical="center" wrapText="1"/>
    </xf>
    <xf numFmtId="0" fontId="91" fillId="3" borderId="0" xfId="15" applyFont="1" applyFill="1" applyAlignment="1">
      <alignment vertical="center"/>
    </xf>
    <xf numFmtId="0" fontId="84" fillId="3" borderId="0" xfId="11" applyFont="1" applyFill="1" applyAlignment="1" applyProtection="1">
      <alignment vertical="center"/>
      <protection locked="0"/>
    </xf>
    <xf numFmtId="0" fontId="97" fillId="3" borderId="0" xfId="15" applyFont="1" applyFill="1" applyAlignment="1">
      <alignment horizontal="center" vertical="center" wrapText="1"/>
    </xf>
    <xf numFmtId="0" fontId="104" fillId="0" borderId="41" xfId="15" applyFont="1" applyBorder="1" applyAlignment="1">
      <alignment horizontal="center" vertical="center" wrapText="1"/>
    </xf>
    <xf numFmtId="0" fontId="30" fillId="3" borderId="60" xfId="11" applyFill="1" applyBorder="1" applyAlignment="1" applyProtection="1">
      <alignment horizontal="center"/>
      <protection locked="0"/>
    </xf>
    <xf numFmtId="0" fontId="30" fillId="3" borderId="74" xfId="11" applyFont="1" applyFill="1" applyBorder="1" applyAlignment="1" applyProtection="1">
      <alignment horizontal="center" vertical="center" wrapText="1"/>
      <protection locked="0"/>
    </xf>
    <xf numFmtId="0" fontId="30" fillId="3" borderId="1" xfId="11" applyFont="1" applyFill="1" applyBorder="1" applyAlignment="1" applyProtection="1">
      <alignment horizontal="center" vertical="center" wrapText="1"/>
      <protection locked="0"/>
    </xf>
    <xf numFmtId="0" fontId="30" fillId="3" borderId="43" xfId="11" applyFont="1" applyFill="1" applyBorder="1" applyAlignment="1" applyProtection="1">
      <alignment horizontal="center" vertical="center" wrapText="1"/>
      <protection locked="0"/>
    </xf>
    <xf numFmtId="0" fontId="30" fillId="3" borderId="3" xfId="11" applyFont="1" applyFill="1" applyBorder="1" applyAlignment="1" applyProtection="1">
      <alignment horizontal="center" vertical="center" wrapText="1"/>
      <protection locked="0"/>
    </xf>
    <xf numFmtId="0" fontId="30" fillId="3" borderId="73" xfId="11" applyFont="1" applyFill="1" applyBorder="1" applyAlignment="1" applyProtection="1">
      <alignment horizontal="center" vertical="center" wrapText="1"/>
      <protection locked="0"/>
    </xf>
    <xf numFmtId="0" fontId="30" fillId="3" borderId="79" xfId="11" applyFont="1" applyFill="1" applyBorder="1" applyAlignment="1" applyProtection="1">
      <alignment horizontal="center" vertical="center" wrapText="1"/>
      <protection locked="0"/>
    </xf>
    <xf numFmtId="0" fontId="30" fillId="3" borderId="2" xfId="11" applyFont="1" applyFill="1" applyBorder="1" applyAlignment="1" applyProtection="1">
      <alignment horizontal="center" vertical="center" wrapText="1"/>
      <protection locked="0"/>
    </xf>
    <xf numFmtId="0" fontId="91" fillId="23" borderId="65" xfId="15" applyFont="1" applyFill="1" applyBorder="1" applyAlignment="1">
      <alignment horizontal="center" vertical="center" wrapText="1"/>
    </xf>
    <xf numFmtId="0" fontId="91" fillId="25" borderId="77" xfId="15" applyFont="1" applyFill="1" applyBorder="1" applyAlignment="1">
      <alignment horizontal="center" vertical="center" wrapText="1"/>
    </xf>
    <xf numFmtId="0" fontId="91" fillId="26" borderId="77" xfId="15" applyFont="1" applyFill="1" applyBorder="1" applyAlignment="1">
      <alignment horizontal="center" vertical="center" wrapText="1"/>
    </xf>
    <xf numFmtId="0" fontId="96" fillId="0" borderId="1" xfId="0" applyFont="1" applyBorder="1" applyAlignment="1">
      <alignment horizontal="center" vertical="center" wrapText="1"/>
    </xf>
    <xf numFmtId="0" fontId="93" fillId="24" borderId="85" xfId="15" applyFont="1" applyFill="1" applyBorder="1" applyAlignment="1">
      <alignment horizontal="center" vertical="center" wrapText="1"/>
    </xf>
    <xf numFmtId="0" fontId="96" fillId="3" borderId="4" xfId="0" applyFont="1" applyFill="1" applyBorder="1" applyAlignment="1">
      <alignment horizontal="justify" vertical="center" wrapText="1"/>
    </xf>
    <xf numFmtId="0" fontId="98" fillId="0" borderId="4" xfId="0" applyFont="1" applyBorder="1" applyAlignment="1">
      <alignment horizontal="left" vertical="center" wrapText="1"/>
    </xf>
    <xf numFmtId="0" fontId="98" fillId="3" borderId="4" xfId="0" applyFont="1" applyFill="1" applyBorder="1" applyAlignment="1">
      <alignment horizontal="justify" vertical="center" wrapText="1"/>
    </xf>
    <xf numFmtId="0" fontId="96" fillId="3" borderId="7" xfId="0" applyFont="1" applyFill="1" applyBorder="1" applyAlignment="1">
      <alignment horizontal="justify" vertical="center" wrapText="1"/>
    </xf>
    <xf numFmtId="0" fontId="96" fillId="0" borderId="4" xfId="0" applyFont="1" applyBorder="1" applyAlignment="1">
      <alignment horizontal="justify" vertical="center" wrapText="1"/>
    </xf>
    <xf numFmtId="0" fontId="91" fillId="28" borderId="70" xfId="15" applyFont="1" applyFill="1" applyBorder="1" applyAlignment="1">
      <alignment horizontal="center" vertical="center" wrapText="1"/>
    </xf>
    <xf numFmtId="0" fontId="96" fillId="0" borderId="13" xfId="0" applyFont="1" applyBorder="1" applyAlignment="1">
      <alignment horizontal="center" vertical="center" wrapText="1"/>
    </xf>
    <xf numFmtId="0" fontId="96" fillId="0" borderId="6" xfId="0" applyFont="1" applyBorder="1" applyAlignment="1">
      <alignment horizontal="center" vertical="center" wrapText="1"/>
    </xf>
    <xf numFmtId="0" fontId="112" fillId="29" borderId="1" xfId="15" applyFont="1" applyFill="1" applyBorder="1" applyAlignment="1">
      <alignment horizontal="center" vertical="center" wrapText="1"/>
    </xf>
    <xf numFmtId="0" fontId="112" fillId="29" borderId="1" xfId="15" applyFont="1" applyFill="1" applyBorder="1" applyAlignment="1">
      <alignment horizontal="center" vertical="center"/>
    </xf>
    <xf numFmtId="0" fontId="98" fillId="0" borderId="1" xfId="0" applyFont="1" applyBorder="1" applyAlignment="1">
      <alignment horizontal="center" vertical="center" wrapText="1"/>
    </xf>
    <xf numFmtId="0" fontId="91" fillId="0" borderId="1" xfId="0" quotePrefix="1" applyFont="1" applyBorder="1" applyAlignment="1">
      <alignment horizontal="left" vertical="center" wrapText="1"/>
    </xf>
    <xf numFmtId="0" fontId="91" fillId="0" borderId="1" xfId="0" applyFont="1" applyBorder="1" applyAlignment="1">
      <alignment horizontal="center" vertical="center" wrapText="1"/>
    </xf>
    <xf numFmtId="0" fontId="95" fillId="0" borderId="1" xfId="0" applyFont="1" applyFill="1" applyBorder="1" applyAlignment="1">
      <alignment horizontal="center" vertical="center" wrapText="1"/>
    </xf>
    <xf numFmtId="0" fontId="98" fillId="27" borderId="1" xfId="0" applyFont="1" applyFill="1" applyBorder="1" applyAlignment="1">
      <alignment horizontal="center" vertical="center" wrapText="1"/>
    </xf>
    <xf numFmtId="9" fontId="91" fillId="0" borderId="1" xfId="0" applyNumberFormat="1" applyFont="1" applyBorder="1" applyAlignment="1">
      <alignment horizontal="center" vertical="center" wrapText="1"/>
    </xf>
    <xf numFmtId="0" fontId="91" fillId="0" borderId="1" xfId="0" applyFont="1" applyFill="1" applyBorder="1" applyAlignment="1">
      <alignment horizontal="center" vertical="center" wrapText="1"/>
    </xf>
    <xf numFmtId="0" fontId="91" fillId="0" borderId="1" xfId="0" quotePrefix="1" applyFont="1" applyFill="1" applyBorder="1" applyAlignment="1">
      <alignment horizontal="left" vertical="center" wrapText="1"/>
    </xf>
    <xf numFmtId="0" fontId="92" fillId="0" borderId="1" xfId="0" applyFont="1" applyFill="1" applyBorder="1" applyAlignment="1">
      <alignment horizontal="center" vertical="center" wrapText="1"/>
    </xf>
    <xf numFmtId="0" fontId="108" fillId="0" borderId="1" xfId="0" applyFont="1" applyFill="1" applyBorder="1" applyAlignment="1">
      <alignment horizontal="center" vertical="center" wrapText="1"/>
    </xf>
    <xf numFmtId="0" fontId="92" fillId="0" borderId="1" xfId="0" quotePrefix="1" applyFont="1" applyFill="1" applyBorder="1" applyAlignment="1">
      <alignment horizontal="left" vertical="center" wrapText="1"/>
    </xf>
    <xf numFmtId="0" fontId="98" fillId="0" borderId="1" xfId="0" applyFont="1" applyBorder="1" applyAlignment="1">
      <alignment horizontal="center" vertical="center"/>
    </xf>
    <xf numFmtId="0" fontId="97" fillId="0" borderId="1" xfId="0" applyFont="1" applyFill="1" applyBorder="1" applyAlignment="1">
      <alignment horizontal="center" vertical="center" wrapText="1"/>
    </xf>
    <xf numFmtId="0" fontId="93" fillId="9" borderId="44" xfId="0" applyFont="1" applyFill="1" applyBorder="1" applyAlignment="1">
      <alignment horizontal="center" vertical="center" wrapText="1"/>
    </xf>
    <xf numFmtId="0" fontId="84" fillId="3" borderId="0" xfId="11" applyFont="1" applyFill="1" applyAlignment="1" applyProtection="1">
      <alignment vertical="center" wrapText="1"/>
      <protection locked="0"/>
    </xf>
    <xf numFmtId="0" fontId="90" fillId="9" borderId="1" xfId="11" applyFont="1" applyFill="1" applyBorder="1" applyAlignment="1" applyProtection="1">
      <alignment horizontal="center" vertical="center"/>
      <protection locked="0"/>
    </xf>
    <xf numFmtId="0" fontId="79" fillId="0" borderId="1" xfId="11" applyFont="1" applyBorder="1" applyAlignment="1" applyProtection="1">
      <alignment horizontal="center" vertical="center"/>
      <protection locked="0"/>
    </xf>
    <xf numFmtId="1" fontId="93" fillId="9" borderId="3" xfId="16" applyNumberFormat="1" applyFont="1" applyFill="1" applyBorder="1" applyAlignment="1">
      <alignment horizontal="center" vertical="center"/>
    </xf>
    <xf numFmtId="9" fontId="93" fillId="9" borderId="46" xfId="0" applyNumberFormat="1" applyFont="1" applyFill="1" applyBorder="1" applyAlignment="1">
      <alignment horizontal="center" vertical="center" wrapText="1"/>
    </xf>
    <xf numFmtId="0" fontId="93" fillId="24" borderId="1" xfId="15" applyFont="1" applyFill="1" applyBorder="1" applyAlignment="1">
      <alignment horizontal="center" vertical="center" wrapText="1"/>
    </xf>
    <xf numFmtId="0" fontId="93" fillId="24" borderId="1" xfId="15" applyFont="1" applyFill="1" applyBorder="1" applyAlignment="1">
      <alignment horizontal="center" vertical="center"/>
    </xf>
    <xf numFmtId="0" fontId="96" fillId="0" borderId="1" xfId="0" applyFont="1" applyFill="1" applyBorder="1" applyAlignment="1">
      <alignment horizontal="center" vertical="center" wrapText="1"/>
    </xf>
    <xf numFmtId="0" fontId="91" fillId="0" borderId="1" xfId="0" quotePrefix="1" applyFont="1" applyFill="1" applyBorder="1" applyAlignment="1">
      <alignment horizontal="justify" vertical="center" wrapText="1"/>
    </xf>
    <xf numFmtId="0" fontId="113" fillId="11" borderId="1" xfId="0" applyFont="1" applyFill="1" applyBorder="1" applyAlignment="1" applyProtection="1">
      <alignment horizontal="center" vertical="center" wrapText="1"/>
      <protection hidden="1"/>
    </xf>
    <xf numFmtId="1" fontId="118" fillId="31" borderId="1" xfId="0" applyNumberFormat="1" applyFont="1" applyFill="1" applyBorder="1" applyAlignment="1" applyProtection="1">
      <alignment horizontal="center" vertical="center" wrapText="1"/>
      <protection hidden="1"/>
    </xf>
    <xf numFmtId="15" fontId="113" fillId="0" borderId="1" xfId="0" applyNumberFormat="1" applyFont="1" applyFill="1" applyBorder="1" applyAlignment="1" applyProtection="1">
      <alignment horizontal="justify" vertical="center" wrapText="1"/>
      <protection locked="0"/>
    </xf>
    <xf numFmtId="15" fontId="114" fillId="2" borderId="1" xfId="0" applyNumberFormat="1" applyFont="1" applyFill="1" applyBorder="1" applyAlignment="1" applyProtection="1">
      <alignment horizontal="center" vertical="center" wrapText="1"/>
      <protection hidden="1"/>
    </xf>
    <xf numFmtId="0" fontId="115" fillId="0" borderId="1" xfId="0" applyFont="1" applyBorder="1" applyAlignment="1" applyProtection="1">
      <alignment horizontal="center" vertical="center" wrapText="1"/>
      <protection locked="0"/>
    </xf>
    <xf numFmtId="0" fontId="113" fillId="0" borderId="1" xfId="0" applyFont="1" applyBorder="1" applyAlignment="1" applyProtection="1">
      <alignment horizontal="left" vertical="center" wrapText="1"/>
      <protection locked="0"/>
    </xf>
    <xf numFmtId="9" fontId="116" fillId="0" borderId="1" xfId="5" applyNumberFormat="1" applyFont="1" applyFill="1" applyBorder="1" applyAlignment="1" applyProtection="1">
      <alignment horizontal="center" vertical="center" wrapText="1"/>
      <protection locked="0"/>
    </xf>
    <xf numFmtId="9" fontId="119" fillId="0" borderId="1" xfId="5" applyNumberFormat="1" applyFont="1" applyBorder="1" applyAlignment="1" applyProtection="1">
      <alignment horizontal="center" vertical="center" wrapText="1"/>
      <protection locked="0"/>
    </xf>
    <xf numFmtId="15" fontId="118" fillId="31" borderId="1" xfId="0" applyNumberFormat="1" applyFont="1" applyFill="1" applyBorder="1" applyAlignment="1" applyProtection="1">
      <alignment horizontal="center" vertical="center" wrapText="1"/>
      <protection hidden="1"/>
    </xf>
    <xf numFmtId="15" fontId="113" fillId="0" borderId="1" xfId="0" applyNumberFormat="1" applyFont="1" applyBorder="1" applyAlignment="1" applyProtection="1">
      <alignment horizontal="center" vertical="center" wrapText="1"/>
      <protection locked="0"/>
    </xf>
    <xf numFmtId="15" fontId="113" fillId="0" borderId="1" xfId="0" applyNumberFormat="1" applyFont="1" applyFill="1" applyBorder="1" applyAlignment="1" applyProtection="1">
      <alignment horizontal="center" vertical="center" wrapText="1"/>
      <protection locked="0"/>
    </xf>
    <xf numFmtId="0" fontId="120" fillId="0" borderId="1" xfId="0" applyFont="1" applyBorder="1" applyAlignment="1" applyProtection="1">
      <alignment horizontal="center" vertical="center" wrapText="1"/>
      <protection locked="0"/>
    </xf>
    <xf numFmtId="15" fontId="123" fillId="31" borderId="1" xfId="0" applyNumberFormat="1" applyFont="1" applyFill="1" applyBorder="1" applyAlignment="1" applyProtection="1">
      <alignment horizontal="justify" vertical="center" wrapText="1"/>
      <protection hidden="1"/>
    </xf>
    <xf numFmtId="0" fontId="120" fillId="0" borderId="2" xfId="0" applyFont="1" applyBorder="1" applyAlignment="1" applyProtection="1">
      <alignment horizontal="center" vertical="center" wrapText="1"/>
      <protection locked="0"/>
    </xf>
    <xf numFmtId="0" fontId="121" fillId="0" borderId="1" xfId="0" applyFont="1" applyBorder="1" applyAlignment="1" applyProtection="1">
      <alignment horizontal="left" vertical="center" wrapText="1"/>
      <protection locked="0"/>
    </xf>
    <xf numFmtId="0" fontId="121" fillId="0" borderId="2" xfId="0" applyFont="1" applyBorder="1" applyAlignment="1" applyProtection="1">
      <alignment horizontal="left" vertical="center" wrapText="1"/>
      <protection locked="0"/>
    </xf>
    <xf numFmtId="0" fontId="121" fillId="0" borderId="1" xfId="0" applyFont="1" applyFill="1" applyBorder="1" applyAlignment="1" applyProtection="1">
      <alignment horizontal="left" vertical="center" wrapText="1"/>
      <protection locked="0"/>
    </xf>
    <xf numFmtId="0" fontId="113" fillId="0" borderId="1" xfId="0" applyFont="1" applyBorder="1" applyAlignment="1" applyProtection="1">
      <alignment vertical="top" wrapText="1"/>
      <protection locked="0"/>
    </xf>
    <xf numFmtId="0" fontId="6" fillId="0" borderId="0" xfId="0" applyFont="1" applyAlignment="1">
      <alignment horizontal="left" vertical="center" wrapText="1"/>
    </xf>
    <xf numFmtId="0" fontId="6" fillId="0" borderId="0" xfId="0" applyFont="1" applyAlignment="1">
      <alignment horizontal="lef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top" wrapText="1"/>
    </xf>
    <xf numFmtId="0" fontId="14" fillId="0" borderId="1" xfId="0" applyFont="1" applyBorder="1" applyAlignment="1">
      <alignment horizontal="justify" vertical="top" wrapText="1"/>
    </xf>
    <xf numFmtId="0" fontId="22" fillId="0" borderId="1" xfId="0" applyFont="1" applyBorder="1" applyAlignment="1">
      <alignment vertical="top" wrapText="1"/>
    </xf>
    <xf numFmtId="0" fontId="0" fillId="0" borderId="1" xfId="0" applyBorder="1" applyAlignment="1">
      <alignment vertical="center" wrapText="1"/>
    </xf>
    <xf numFmtId="0" fontId="22" fillId="0" borderId="1" xfId="0" applyFont="1" applyBorder="1" applyAlignment="1">
      <alignment horizontal="center" vertical="top" wrapText="1"/>
    </xf>
    <xf numFmtId="0" fontId="22" fillId="0" borderId="1" xfId="0" applyFont="1" applyBorder="1" applyAlignment="1">
      <alignment horizontal="justify" vertical="center" wrapText="1"/>
    </xf>
    <xf numFmtId="0" fontId="22" fillId="0" borderId="1" xfId="0" applyFont="1" applyBorder="1" applyAlignment="1">
      <alignment vertical="center" wrapText="1"/>
    </xf>
    <xf numFmtId="0" fontId="6" fillId="0" borderId="0" xfId="0" applyFont="1" applyFill="1" applyAlignment="1">
      <alignment horizontal="justify" vertical="center" wrapText="1"/>
    </xf>
    <xf numFmtId="0" fontId="6" fillId="0" borderId="0" xfId="0" applyFont="1" applyAlignment="1">
      <alignment horizontal="justify" vertical="center" wrapText="1"/>
    </xf>
    <xf numFmtId="14" fontId="6" fillId="0" borderId="0" xfId="0" applyNumberFormat="1" applyFont="1" applyAlignment="1">
      <alignment horizontal="justify" vertical="center" wrapText="1"/>
    </xf>
    <xf numFmtId="0" fontId="0" fillId="14"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33" borderId="1" xfId="0" applyFill="1" applyBorder="1" applyAlignment="1">
      <alignment horizontal="center" vertical="center" wrapText="1"/>
    </xf>
    <xf numFmtId="0" fontId="0" fillId="0" borderId="0" xfId="0" applyAlignment="1">
      <alignment horizontal="left" vertical="center"/>
    </xf>
    <xf numFmtId="0" fontId="0" fillId="34" borderId="1" xfId="0" applyFill="1" applyBorder="1" applyAlignment="1">
      <alignment horizontal="center" vertical="center" wrapText="1"/>
    </xf>
    <xf numFmtId="0" fontId="0" fillId="0" borderId="0" xfId="0" applyBorder="1" applyAlignment="1">
      <alignment horizontal="justify" vertical="center" wrapText="1"/>
    </xf>
    <xf numFmtId="0" fontId="0" fillId="35" borderId="1" xfId="0" applyFill="1" applyBorder="1" applyAlignment="1">
      <alignment horizontal="center" vertical="center" wrapText="1"/>
    </xf>
    <xf numFmtId="0" fontId="30" fillId="3" borderId="0" xfId="11" applyFill="1" applyAlignment="1" applyProtection="1">
      <alignment horizontal="justify" vertical="top" wrapText="1"/>
      <protection locked="0"/>
    </xf>
    <xf numFmtId="0" fontId="41" fillId="3" borderId="0" xfId="11" applyFont="1" applyFill="1" applyAlignment="1" applyProtection="1">
      <alignment horizontal="justify" vertical="top" wrapText="1"/>
      <protection locked="0"/>
    </xf>
    <xf numFmtId="0" fontId="0" fillId="3" borderId="0" xfId="11" applyFont="1" applyFill="1" applyAlignment="1" applyProtection="1">
      <alignment horizontal="justify" vertical="top" wrapText="1"/>
      <protection locked="0"/>
    </xf>
    <xf numFmtId="0" fontId="125" fillId="36" borderId="91" xfId="0" applyFont="1" applyFill="1" applyBorder="1" applyAlignment="1">
      <alignment horizontal="center" vertical="center" wrapText="1"/>
    </xf>
    <xf numFmtId="0" fontId="127" fillId="0" borderId="91" xfId="0" applyFont="1" applyFill="1" applyBorder="1" applyAlignment="1">
      <alignment horizontal="center" vertical="center" wrapText="1"/>
    </xf>
    <xf numFmtId="1" fontId="129" fillId="0" borderId="91" xfId="0" applyNumberFormat="1" applyFont="1" applyFill="1" applyBorder="1" applyAlignment="1">
      <alignment horizontal="center" vertical="center" shrinkToFit="1"/>
    </xf>
    <xf numFmtId="0" fontId="127" fillId="0" borderId="92" xfId="0" applyFont="1" applyFill="1" applyBorder="1" applyAlignment="1">
      <alignment horizontal="center" wrapText="1"/>
    </xf>
    <xf numFmtId="0" fontId="127" fillId="0" borderId="94" xfId="0" applyFont="1" applyFill="1" applyBorder="1" applyAlignment="1">
      <alignment horizontal="center" wrapText="1"/>
    </xf>
    <xf numFmtId="0" fontId="0" fillId="0" borderId="91" xfId="0" applyFill="1" applyBorder="1" applyAlignment="1">
      <alignment horizontal="center" vertical="center" wrapText="1"/>
    </xf>
    <xf numFmtId="0" fontId="6" fillId="0" borderId="0" xfId="0" applyNumberFormat="1" applyFont="1" applyAlignment="1">
      <alignment horizontal="center" vertical="center" wrapText="1"/>
    </xf>
    <xf numFmtId="0" fontId="13" fillId="2" borderId="1" xfId="0" applyFont="1" applyFill="1" applyBorder="1" applyAlignment="1">
      <alignment horizontal="center" vertical="center" wrapText="1"/>
    </xf>
    <xf numFmtId="0" fontId="21" fillId="11" borderId="11" xfId="0" applyFont="1" applyFill="1" applyBorder="1" applyAlignment="1">
      <alignment horizontal="center" vertical="center"/>
    </xf>
    <xf numFmtId="0" fontId="13" fillId="2" borderId="1" xfId="0" applyFont="1" applyFill="1" applyBorder="1" applyAlignment="1">
      <alignment horizontal="center" vertical="center" wrapText="1"/>
    </xf>
    <xf numFmtId="0" fontId="6" fillId="0" borderId="0" xfId="0" applyFont="1" applyAlignment="1">
      <alignment horizontal="left" vertical="center" wrapText="1"/>
    </xf>
    <xf numFmtId="0" fontId="0" fillId="0" borderId="2" xfId="0" applyBorder="1" applyAlignment="1">
      <alignment horizontal="justify" vertical="center" wrapText="1"/>
    </xf>
    <xf numFmtId="0" fontId="0" fillId="35"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7" fontId="0" fillId="0" borderId="3" xfId="0" applyNumberFormat="1" applyBorder="1" applyAlignment="1">
      <alignment horizontal="center" vertical="center" wrapText="1"/>
    </xf>
    <xf numFmtId="0" fontId="0" fillId="0" borderId="1" xfId="0" applyBorder="1" applyAlignment="1">
      <alignment horizontal="center" vertical="center" wrapText="1"/>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167" fontId="0" fillId="0" borderId="1" xfId="0" applyNumberFormat="1" applyBorder="1" applyAlignment="1">
      <alignment horizontal="justify" vertical="center" wrapText="1"/>
    </xf>
    <xf numFmtId="0" fontId="0" fillId="0" borderId="1" xfId="0" applyBorder="1" applyAlignment="1">
      <alignment horizontal="justify" vertical="center" wrapText="1"/>
    </xf>
    <xf numFmtId="0" fontId="12" fillId="3" borderId="2" xfId="0" applyFont="1" applyFill="1" applyBorder="1" applyAlignment="1">
      <alignment horizontal="center" vertical="center" wrapText="1"/>
    </xf>
    <xf numFmtId="0" fontId="0" fillId="3" borderId="0" xfId="0" applyFill="1" applyAlignment="1"/>
    <xf numFmtId="0" fontId="20" fillId="3" borderId="0" xfId="0" applyFont="1" applyFill="1" applyAlignment="1">
      <alignment vertical="center" wrapText="1"/>
    </xf>
    <xf numFmtId="0" fontId="14" fillId="3" borderId="0" xfId="0" applyFont="1" applyFill="1"/>
    <xf numFmtId="0" fontId="22" fillId="5" borderId="39" xfId="0" applyFont="1" applyFill="1" applyBorder="1" applyAlignment="1">
      <alignment horizontal="left" vertical="center" wrapText="1"/>
    </xf>
    <xf numFmtId="0" fontId="22" fillId="5" borderId="39" xfId="0" applyFont="1" applyFill="1" applyBorder="1" applyAlignment="1">
      <alignment horizontal="left" vertical="center"/>
    </xf>
    <xf numFmtId="0" fontId="22" fillId="5" borderId="40" xfId="0" applyFont="1" applyFill="1" applyBorder="1" applyAlignment="1">
      <alignment horizontal="left" vertical="center" wrapText="1"/>
    </xf>
    <xf numFmtId="0" fontId="131" fillId="37" borderId="0" xfId="0" applyFont="1" applyFill="1"/>
    <xf numFmtId="0" fontId="132" fillId="37" borderId="0" xfId="0" applyFont="1" applyFill="1" applyAlignment="1">
      <alignment horizontal="left" vertical="center" wrapText="1"/>
    </xf>
    <xf numFmtId="0" fontId="132" fillId="37" borderId="0" xfId="0" applyFont="1" applyFill="1" applyAlignment="1">
      <alignment horizontal="center" vertical="center" wrapText="1"/>
    </xf>
    <xf numFmtId="0" fontId="133" fillId="37" borderId="0" xfId="0" applyFont="1" applyFill="1" applyAlignment="1">
      <alignment vertical="center" wrapText="1"/>
    </xf>
    <xf numFmtId="0" fontId="132" fillId="0" borderId="0" xfId="0" applyFont="1" applyAlignment="1">
      <alignment horizontal="left" vertical="center" wrapText="1"/>
    </xf>
    <xf numFmtId="0" fontId="133" fillId="37" borderId="0" xfId="0" applyFont="1" applyFill="1" applyAlignment="1">
      <alignment horizontal="center" vertical="center" wrapText="1"/>
    </xf>
    <xf numFmtId="0" fontId="134" fillId="38" borderId="19" xfId="0" applyFont="1" applyFill="1" applyBorder="1" applyAlignment="1">
      <alignment horizontal="center" vertical="center"/>
    </xf>
    <xf numFmtId="0" fontId="134" fillId="38" borderId="19" xfId="0" applyFont="1" applyFill="1" applyBorder="1" applyAlignment="1">
      <alignment horizontal="center" vertical="center" wrapText="1"/>
    </xf>
    <xf numFmtId="14" fontId="11" fillId="5" borderId="98" xfId="0" applyNumberFormat="1" applyFont="1" applyFill="1" applyBorder="1" applyAlignment="1">
      <alignment horizontal="center" vertical="center" wrapText="1"/>
    </xf>
    <xf numFmtId="14" fontId="11" fillId="5" borderId="100" xfId="0" applyNumberFormat="1" applyFont="1" applyFill="1" applyBorder="1" applyAlignment="1">
      <alignment horizontal="center" vertical="center" wrapText="1"/>
    </xf>
    <xf numFmtId="0" fontId="22" fillId="5" borderId="20" xfId="0" applyFont="1" applyFill="1" applyBorder="1" applyAlignment="1">
      <alignment horizontal="left" vertical="center" wrapText="1"/>
    </xf>
    <xf numFmtId="0" fontId="11" fillId="5" borderId="20" xfId="0" applyFont="1" applyFill="1" applyBorder="1" applyAlignment="1">
      <alignment horizontal="center" vertical="center" wrapText="1"/>
    </xf>
    <xf numFmtId="0" fontId="22" fillId="5" borderId="99" xfId="0" applyFont="1" applyFill="1" applyBorder="1" applyAlignment="1">
      <alignment horizontal="left" vertical="center" wrapText="1"/>
    </xf>
    <xf numFmtId="0" fontId="11" fillId="5" borderId="99" xfId="0" applyFont="1" applyFill="1" applyBorder="1" applyAlignment="1">
      <alignment horizontal="center" vertical="center" wrapText="1"/>
    </xf>
    <xf numFmtId="0" fontId="131" fillId="0" borderId="0" xfId="0" applyFont="1"/>
    <xf numFmtId="0" fontId="37" fillId="2" borderId="2" xfId="0" applyFont="1" applyFill="1" applyBorder="1" applyAlignment="1">
      <alignment horizontal="center" vertical="center" wrapText="1"/>
    </xf>
    <xf numFmtId="0" fontId="21" fillId="0" borderId="11" xfId="0" applyFont="1" applyBorder="1" applyAlignment="1">
      <alignment horizontal="center" vertical="center"/>
    </xf>
    <xf numFmtId="14" fontId="14" fillId="3" borderId="11" xfId="0" applyNumberFormat="1" applyFont="1" applyFill="1" applyBorder="1" applyAlignment="1">
      <alignment horizontal="center" vertical="center" wrapText="1"/>
    </xf>
    <xf numFmtId="0" fontId="22" fillId="3" borderId="11"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11"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4" fillId="0" borderId="0" xfId="0" applyFont="1"/>
    <xf numFmtId="0" fontId="49" fillId="18" borderId="1" xfId="0" applyFont="1" applyFill="1" applyBorder="1" applyAlignment="1">
      <alignment vertical="center"/>
    </xf>
    <xf numFmtId="0" fontId="22" fillId="5" borderId="0" xfId="0" applyFont="1" applyFill="1" applyBorder="1" applyAlignment="1">
      <alignment horizontal="center" vertical="center" wrapText="1"/>
    </xf>
    <xf numFmtId="0" fontId="136" fillId="5" borderId="1" xfId="0" applyFont="1" applyFill="1" applyBorder="1" applyAlignment="1">
      <alignment horizontal="left" vertical="center" wrapText="1"/>
    </xf>
    <xf numFmtId="0" fontId="136" fillId="5" borderId="1" xfId="0" applyFont="1" applyFill="1" applyBorder="1" applyAlignment="1">
      <alignment horizontal="center" vertical="center" wrapText="1"/>
    </xf>
    <xf numFmtId="0" fontId="137" fillId="0" borderId="0" xfId="0" applyFont="1"/>
    <xf numFmtId="0" fontId="34" fillId="0" borderId="0" xfId="0" applyFont="1" applyAlignment="1">
      <alignment vertical="center" wrapText="1"/>
    </xf>
    <xf numFmtId="0" fontId="14" fillId="3" borderId="0" xfId="0" applyFont="1" applyFill="1" applyAlignment="1">
      <alignment horizontal="left" vertical="center" wrapText="1"/>
    </xf>
    <xf numFmtId="0" fontId="14" fillId="0" borderId="0" xfId="0" applyFont="1" applyAlignment="1">
      <alignment horizontal="left" vertical="center" wrapText="1"/>
    </xf>
    <xf numFmtId="0" fontId="138" fillId="3" borderId="0" xfId="0" applyFont="1" applyFill="1" applyAlignment="1">
      <alignment vertical="center" wrapText="1"/>
    </xf>
    <xf numFmtId="0" fontId="14" fillId="3" borderId="17" xfId="0" applyFont="1" applyFill="1" applyBorder="1" applyAlignment="1">
      <alignment vertical="top" wrapText="1"/>
    </xf>
    <xf numFmtId="0" fontId="14" fillId="3" borderId="17" xfId="0" applyFont="1" applyFill="1" applyBorder="1" applyAlignment="1">
      <alignment horizontal="center" vertical="top" wrapText="1"/>
    </xf>
    <xf numFmtId="0" fontId="22" fillId="3" borderId="17" xfId="0" applyFont="1" applyFill="1" applyBorder="1" applyAlignment="1">
      <alignment horizontal="left" vertical="center"/>
    </xf>
    <xf numFmtId="0" fontId="12" fillId="9" borderId="1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4" fillId="3" borderId="4" xfId="0" applyFont="1" applyFill="1" applyBorder="1" applyAlignment="1">
      <alignment horizontal="justify" vertical="center" wrapText="1"/>
    </xf>
    <xf numFmtId="10" fontId="15" fillId="0" borderId="1" xfId="8" applyNumberFormat="1" applyFont="1" applyFill="1" applyBorder="1" applyAlignment="1">
      <alignment horizontal="center" vertical="center" wrapText="1"/>
    </xf>
    <xf numFmtId="0" fontId="14" fillId="0" borderId="1" xfId="0" applyFont="1" applyBorder="1" applyAlignment="1">
      <alignment horizontal="justify" vertical="center" wrapText="1"/>
    </xf>
    <xf numFmtId="14" fontId="22"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4" fillId="0" borderId="51" xfId="0" applyFont="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wrapText="1"/>
    </xf>
    <xf numFmtId="0" fontId="12" fillId="0" borderId="0" xfId="0" applyFont="1" applyFill="1" applyAlignment="1">
      <alignment horizontal="left" vertical="center" wrapText="1"/>
    </xf>
    <xf numFmtId="0" fontId="12" fillId="0" borderId="1" xfId="0" applyFont="1" applyFill="1" applyBorder="1" applyAlignment="1">
      <alignment horizontal="left" vertical="center" wrapText="1"/>
    </xf>
    <xf numFmtId="0" fontId="139" fillId="0" borderId="0" xfId="0" applyFont="1" applyAlignment="1">
      <alignment horizontal="left" vertical="center" wrapText="1"/>
    </xf>
    <xf numFmtId="14" fontId="139" fillId="0" borderId="0" xfId="0" applyNumberFormat="1" applyFont="1" applyAlignment="1">
      <alignment horizontal="center" vertical="center" wrapText="1"/>
    </xf>
    <xf numFmtId="0" fontId="140" fillId="0" borderId="0" xfId="0" applyFont="1" applyAlignment="1">
      <alignment vertical="center" wrapText="1"/>
    </xf>
    <xf numFmtId="0" fontId="139" fillId="0" borderId="0" xfId="0" applyFont="1" applyBorder="1" applyAlignment="1">
      <alignment horizontal="left" vertical="center" wrapText="1"/>
    </xf>
    <xf numFmtId="0" fontId="141" fillId="0" borderId="0" xfId="0" applyFont="1" applyAlignment="1">
      <alignment vertical="center" wrapText="1"/>
    </xf>
    <xf numFmtId="0" fontId="13" fillId="2" borderId="10" xfId="0" applyNumberFormat="1" applyFont="1" applyFill="1" applyBorder="1" applyAlignment="1">
      <alignment horizontal="center" vertical="top" wrapText="1"/>
    </xf>
    <xf numFmtId="0" fontId="13" fillId="2" borderId="3" xfId="0" applyNumberFormat="1" applyFont="1" applyFill="1" applyBorder="1" applyAlignment="1">
      <alignment horizontal="center" vertical="top"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3" borderId="1" xfId="0" applyFont="1" applyFill="1" applyBorder="1" applyAlignment="1">
      <alignment vertical="center" wrapText="1"/>
    </xf>
    <xf numFmtId="164" fontId="12" fillId="3" borderId="1" xfId="0" applyNumberFormat="1" applyFont="1" applyFill="1" applyBorder="1" applyAlignment="1">
      <alignment horizontal="center" vertical="center" wrapText="1"/>
    </xf>
    <xf numFmtId="0" fontId="12" fillId="3" borderId="0" xfId="0" applyFont="1" applyFill="1" applyAlignment="1">
      <alignment horizontal="center" vertical="center" wrapText="1"/>
    </xf>
    <xf numFmtId="44" fontId="12" fillId="3" borderId="53" xfId="9" applyFont="1" applyFill="1" applyBorder="1" applyAlignment="1">
      <alignment vertical="center" wrapText="1"/>
    </xf>
    <xf numFmtId="44" fontId="12" fillId="3" borderId="0" xfId="9" applyFont="1" applyFill="1" applyBorder="1" applyAlignment="1">
      <alignment vertical="center" wrapText="1"/>
    </xf>
    <xf numFmtId="44" fontId="24" fillId="3" borderId="56" xfId="9" applyFont="1" applyFill="1" applyBorder="1" applyAlignment="1">
      <alignment vertical="center" wrapText="1"/>
    </xf>
    <xf numFmtId="0" fontId="120" fillId="0" borderId="1" xfId="0" applyFont="1" applyFill="1" applyBorder="1" applyAlignment="1" applyProtection="1">
      <alignment horizontal="center" vertical="center" wrapText="1"/>
      <protection locked="0"/>
    </xf>
    <xf numFmtId="0" fontId="36" fillId="7" borderId="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Alignment="1">
      <alignment horizontal="left"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0" fillId="3" borderId="0" xfId="0" applyFill="1" applyAlignment="1">
      <alignment horizontal="center" vertical="center"/>
    </xf>
    <xf numFmtId="0" fontId="43" fillId="3" borderId="16" xfId="0" applyFont="1" applyFill="1" applyBorder="1" applyAlignment="1">
      <alignment horizontal="center" wrapText="1"/>
    </xf>
    <xf numFmtId="0" fontId="43" fillId="3" borderId="0" xfId="0" applyFont="1" applyFill="1" applyBorder="1" applyAlignment="1">
      <alignment horizontal="center" wrapText="1"/>
    </xf>
    <xf numFmtId="0" fontId="52" fillId="0" borderId="0" xfId="0" applyFont="1" applyAlignment="1">
      <alignment horizontal="center"/>
    </xf>
    <xf numFmtId="0" fontId="0" fillId="0" borderId="0" xfId="0" applyAlignment="1">
      <alignment horizontal="center"/>
    </xf>
    <xf numFmtId="0" fontId="35" fillId="0" borderId="0" xfId="0" applyFont="1" applyAlignment="1">
      <alignment horizontal="center" vertical="center" wrapText="1"/>
    </xf>
    <xf numFmtId="0" fontId="12" fillId="32" borderId="2" xfId="0" applyFont="1" applyFill="1" applyBorder="1" applyAlignment="1">
      <alignment horizontal="left" vertical="center" wrapText="1"/>
    </xf>
    <xf numFmtId="0" fontId="12" fillId="32" borderId="10" xfId="0" applyFont="1" applyFill="1" applyBorder="1" applyAlignment="1">
      <alignment horizontal="left" vertical="center" wrapText="1"/>
    </xf>
    <xf numFmtId="0" fontId="12" fillId="32" borderId="2"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3"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168" fontId="12" fillId="3" borderId="2" xfId="0" applyNumberFormat="1" applyFont="1" applyFill="1" applyBorder="1" applyAlignment="1">
      <alignment horizontal="center" vertical="center" wrapText="1"/>
    </xf>
    <xf numFmtId="168" fontId="12" fillId="3" borderId="10" xfId="0" applyNumberFormat="1" applyFont="1" applyFill="1" applyBorder="1" applyAlignment="1">
      <alignment horizontal="center" vertical="center" wrapText="1"/>
    </xf>
    <xf numFmtId="168" fontId="12" fillId="3" borderId="3" xfId="0" applyNumberFormat="1" applyFont="1" applyFill="1" applyBorder="1" applyAlignment="1">
      <alignment horizontal="center" vertical="center" wrapText="1"/>
    </xf>
    <xf numFmtId="168" fontId="12" fillId="3" borderId="2" xfId="9" applyNumberFormat="1" applyFont="1" applyFill="1" applyBorder="1" applyAlignment="1">
      <alignment horizontal="center" vertical="center" wrapText="1"/>
    </xf>
    <xf numFmtId="168" fontId="12" fillId="3" borderId="10" xfId="9" applyNumberFormat="1" applyFont="1" applyFill="1" applyBorder="1" applyAlignment="1">
      <alignment horizontal="center" vertical="center" wrapText="1"/>
    </xf>
    <xf numFmtId="168" fontId="12" fillId="3" borderId="3" xfId="9" applyNumberFormat="1" applyFont="1" applyFill="1" applyBorder="1" applyAlignment="1">
      <alignment horizontal="center" vertical="center" wrapText="1"/>
    </xf>
    <xf numFmtId="44" fontId="12" fillId="3" borderId="2" xfId="9" applyFont="1" applyFill="1" applyBorder="1" applyAlignment="1">
      <alignment horizontal="center" vertical="center" wrapText="1"/>
    </xf>
    <xf numFmtId="44" fontId="12" fillId="12" borderId="10" xfId="9" applyFont="1" applyFill="1" applyBorder="1" applyAlignment="1">
      <alignment horizontal="center" vertical="center" wrapText="1"/>
    </xf>
    <xf numFmtId="44" fontId="12" fillId="12" borderId="3" xfId="9"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44" fontId="12" fillId="0" borderId="1" xfId="9" applyFont="1" applyFill="1" applyBorder="1" applyAlignment="1">
      <alignment horizontal="center" vertical="center" wrapText="1"/>
    </xf>
    <xf numFmtId="0" fontId="12" fillId="32" borderId="3"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166"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15" fontId="12" fillId="0" borderId="1" xfId="0" applyNumberFormat="1" applyFont="1" applyFill="1" applyBorder="1" applyAlignment="1">
      <alignment horizontal="center" vertical="center" wrapText="1"/>
    </xf>
    <xf numFmtId="15" fontId="12" fillId="0" borderId="2" xfId="0" applyNumberFormat="1" applyFont="1" applyFill="1" applyBorder="1" applyAlignment="1">
      <alignment horizontal="center" vertical="center" wrapText="1"/>
    </xf>
    <xf numFmtId="15" fontId="12" fillId="0" borderId="10" xfId="0" applyNumberFormat="1" applyFont="1" applyFill="1" applyBorder="1" applyAlignment="1">
      <alignment horizontal="center" vertical="center" wrapText="1"/>
    </xf>
    <xf numFmtId="0" fontId="19" fillId="32" borderId="2" xfId="0" applyFont="1" applyFill="1" applyBorder="1" applyAlignment="1">
      <alignment horizontal="left" vertical="center" wrapText="1"/>
    </xf>
    <xf numFmtId="0" fontId="19" fillId="32" borderId="10" xfId="0" applyFont="1" applyFill="1" applyBorder="1" applyAlignment="1">
      <alignment horizontal="left" vertical="center" wrapText="1"/>
    </xf>
    <xf numFmtId="0" fontId="19" fillId="32" borderId="3" xfId="0" applyFont="1" applyFill="1" applyBorder="1" applyAlignment="1">
      <alignment horizontal="left" vertical="center" wrapText="1"/>
    </xf>
    <xf numFmtId="0" fontId="12" fillId="3" borderId="1" xfId="0" applyFont="1" applyFill="1" applyBorder="1" applyAlignment="1">
      <alignment horizontal="left" wrapText="1"/>
    </xf>
    <xf numFmtId="0" fontId="12" fillId="0" borderId="2"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1" xfId="0" applyFont="1" applyFill="1" applyBorder="1" applyAlignment="1">
      <alignment horizontal="justify" vertical="center" wrapText="1"/>
    </xf>
    <xf numFmtId="15" fontId="12" fillId="0" borderId="3"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14" fontId="13" fillId="2"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14" fontId="13" fillId="2" borderId="10"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44" fontId="12" fillId="0" borderId="2" xfId="9" applyFont="1" applyFill="1" applyBorder="1" applyAlignment="1">
      <alignment horizontal="center" vertical="center" wrapText="1"/>
    </xf>
    <xf numFmtId="44" fontId="12" fillId="0" borderId="10" xfId="9" applyFont="1" applyFill="1" applyBorder="1" applyAlignment="1">
      <alignment horizontal="center" vertical="center" wrapText="1"/>
    </xf>
    <xf numFmtId="0" fontId="12" fillId="0" borderId="10" xfId="0" applyFont="1" applyFill="1" applyBorder="1" applyAlignment="1">
      <alignment horizontal="left" vertical="center" wrapText="1"/>
    </xf>
    <xf numFmtId="44" fontId="12" fillId="0" borderId="3" xfId="9"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9" fillId="0" borderId="10" xfId="0" applyFont="1" applyFill="1" applyBorder="1" applyAlignment="1">
      <alignment horizontal="justify" vertical="center" wrapText="1"/>
    </xf>
    <xf numFmtId="0" fontId="19" fillId="0" borderId="3" xfId="0" applyFont="1" applyFill="1" applyBorder="1" applyAlignment="1">
      <alignment horizontal="justify" vertical="center" wrapText="1"/>
    </xf>
    <xf numFmtId="0" fontId="12" fillId="3" borderId="55"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24" fillId="3" borderId="0" xfId="0" applyFont="1" applyFill="1" applyAlignment="1">
      <alignment horizontal="left" vertical="center" wrapText="1"/>
    </xf>
    <xf numFmtId="0" fontId="140" fillId="0" borderId="0" xfId="0" applyFont="1" applyAlignment="1">
      <alignment horizontal="center" vertical="center" wrapText="1"/>
    </xf>
    <xf numFmtId="14" fontId="13" fillId="2" borderId="1" xfId="0" applyNumberFormat="1"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61" fillId="3" borderId="1" xfId="0" applyFont="1" applyFill="1" applyBorder="1" applyAlignment="1">
      <alignment horizontal="center" vertical="center"/>
    </xf>
    <xf numFmtId="0" fontId="63" fillId="2" borderId="1" xfId="0" applyFont="1" applyFill="1" applyBorder="1" applyAlignment="1">
      <alignment horizontal="center" vertical="center"/>
    </xf>
    <xf numFmtId="0" fontId="64" fillId="2" borderId="1" xfId="0" applyFont="1" applyFill="1" applyBorder="1" applyAlignment="1">
      <alignment vertical="center"/>
    </xf>
    <xf numFmtId="0" fontId="5" fillId="0" borderId="0" xfId="0" applyFont="1" applyAlignment="1">
      <alignment horizontal="left" vertical="center" wrapText="1"/>
    </xf>
    <xf numFmtId="0" fontId="127" fillId="0" borderId="92" xfId="0" applyFont="1" applyFill="1" applyBorder="1" applyAlignment="1">
      <alignment horizontal="center" vertical="center" wrapText="1"/>
    </xf>
    <xf numFmtId="0" fontId="127" fillId="0" borderId="94" xfId="0" applyFont="1" applyFill="1" applyBorder="1" applyAlignment="1">
      <alignment horizontal="center" vertical="center" wrapText="1"/>
    </xf>
    <xf numFmtId="0" fontId="125" fillId="36" borderId="88" xfId="0" applyFont="1" applyFill="1" applyBorder="1" applyAlignment="1">
      <alignment horizontal="center" vertical="center" wrapText="1"/>
    </xf>
    <xf numFmtId="0" fontId="125" fillId="36" borderId="89" xfId="0" applyFont="1" applyFill="1" applyBorder="1" applyAlignment="1">
      <alignment horizontal="center" vertical="center" wrapText="1"/>
    </xf>
    <xf numFmtId="0" fontId="125" fillId="36" borderId="90" xfId="0" applyFont="1" applyFill="1" applyBorder="1" applyAlignment="1">
      <alignment horizontal="center" vertical="center" wrapText="1"/>
    </xf>
    <xf numFmtId="0" fontId="127" fillId="0" borderId="93" xfId="0" applyFont="1" applyFill="1" applyBorder="1" applyAlignment="1">
      <alignment horizontal="center" vertical="center" wrapText="1"/>
    </xf>
    <xf numFmtId="0" fontId="72" fillId="7" borderId="4" xfId="0" applyFont="1" applyFill="1" applyBorder="1" applyAlignment="1">
      <alignment horizontal="justify" vertical="center" wrapText="1"/>
    </xf>
    <xf numFmtId="0" fontId="72" fillId="7" borderId="5" xfId="0" applyFont="1" applyFill="1" applyBorder="1" applyAlignment="1">
      <alignment horizontal="justify" vertical="center"/>
    </xf>
    <xf numFmtId="0" fontId="72" fillId="7" borderId="6" xfId="0" applyFont="1" applyFill="1" applyBorder="1" applyAlignment="1">
      <alignment horizontal="justify" vertical="center"/>
    </xf>
    <xf numFmtId="165" fontId="72" fillId="7" borderId="4" xfId="3" applyFont="1" applyFill="1" applyBorder="1" applyAlignment="1">
      <alignment vertical="center" wrapText="1"/>
    </xf>
    <xf numFmtId="165" fontId="72" fillId="7" borderId="5" xfId="3" applyFont="1" applyFill="1" applyBorder="1" applyAlignment="1">
      <alignment vertical="center" wrapText="1"/>
    </xf>
    <xf numFmtId="165" fontId="72" fillId="7" borderId="6" xfId="3" applyFont="1" applyFill="1" applyBorder="1" applyAlignment="1">
      <alignment vertical="center" wrapText="1"/>
    </xf>
    <xf numFmtId="0" fontId="73" fillId="7" borderId="4" xfId="0" applyFont="1" applyFill="1" applyBorder="1" applyAlignment="1">
      <alignment horizontal="center" vertical="justify"/>
    </xf>
    <xf numFmtId="0" fontId="73" fillId="7" borderId="5" xfId="0" applyFont="1" applyFill="1" applyBorder="1" applyAlignment="1">
      <alignment horizontal="center" vertical="justify"/>
    </xf>
    <xf numFmtId="0" fontId="73" fillId="7" borderId="6" xfId="0" applyFont="1" applyFill="1" applyBorder="1" applyAlignment="1">
      <alignment horizontal="center" vertical="justify"/>
    </xf>
    <xf numFmtId="0" fontId="72" fillId="7" borderId="4" xfId="0" applyFont="1" applyFill="1" applyBorder="1" applyAlignment="1">
      <alignment horizontal="justify" vertical="top" wrapText="1"/>
    </xf>
    <xf numFmtId="0" fontId="72" fillId="7" borderId="5" xfId="0" applyFont="1" applyFill="1" applyBorder="1" applyAlignment="1">
      <alignment horizontal="justify" vertical="top" wrapText="1"/>
    </xf>
    <xf numFmtId="0" fontId="72" fillId="7" borderId="6" xfId="0" applyFont="1" applyFill="1" applyBorder="1" applyAlignment="1">
      <alignment horizontal="justify" vertical="top" wrapText="1"/>
    </xf>
    <xf numFmtId="0" fontId="73" fillId="7" borderId="4" xfId="0" applyFont="1" applyFill="1" applyBorder="1" applyAlignment="1">
      <alignment horizontal="center" vertical="center"/>
    </xf>
    <xf numFmtId="0" fontId="73" fillId="7" borderId="5" xfId="0" applyFont="1" applyFill="1" applyBorder="1" applyAlignment="1">
      <alignment horizontal="center" vertical="center"/>
    </xf>
    <xf numFmtId="0" fontId="73" fillId="7" borderId="6" xfId="0" applyFont="1" applyFill="1" applyBorder="1" applyAlignment="1">
      <alignment horizontal="center" vertical="center"/>
    </xf>
    <xf numFmtId="0" fontId="74" fillId="2" borderId="4"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2" borderId="6" xfId="0" applyFont="1" applyFill="1" applyBorder="1" applyAlignment="1">
      <alignment horizontal="center" vertical="center" wrapText="1"/>
    </xf>
    <xf numFmtId="0" fontId="65" fillId="3" borderId="12" xfId="0" applyFont="1" applyFill="1" applyBorder="1" applyAlignment="1">
      <alignment horizontal="center" vertical="center" wrapText="1"/>
    </xf>
    <xf numFmtId="0" fontId="65" fillId="3" borderId="15" xfId="0" applyFont="1" applyFill="1" applyBorder="1" applyAlignment="1">
      <alignment horizontal="center" vertical="center" wrapText="1"/>
    </xf>
    <xf numFmtId="0" fontId="65" fillId="3" borderId="13" xfId="0" applyFont="1" applyFill="1" applyBorder="1" applyAlignment="1">
      <alignment horizontal="center" vertical="center" wrapText="1"/>
    </xf>
    <xf numFmtId="0" fontId="30" fillId="3" borderId="1" xfId="11" applyFont="1" applyFill="1" applyBorder="1" applyAlignment="1" applyProtection="1">
      <alignment horizontal="center" vertical="center"/>
      <protection locked="0"/>
    </xf>
    <xf numFmtId="0" fontId="30" fillId="3" borderId="1" xfId="11" applyFill="1" applyBorder="1" applyAlignment="1" applyProtection="1">
      <alignment horizontal="center" vertical="center"/>
      <protection locked="0"/>
    </xf>
    <xf numFmtId="0" fontId="30" fillId="3" borderId="74" xfId="11" applyFill="1" applyBorder="1" applyAlignment="1" applyProtection="1">
      <alignment horizontal="center" vertical="center"/>
      <protection locked="0"/>
    </xf>
    <xf numFmtId="0" fontId="30" fillId="3" borderId="74" xfId="11" applyFont="1" applyFill="1" applyBorder="1" applyAlignment="1" applyProtection="1">
      <alignment horizontal="center" vertical="center"/>
      <protection locked="0"/>
    </xf>
    <xf numFmtId="0" fontId="30" fillId="3" borderId="43" xfId="11" applyFont="1" applyFill="1" applyBorder="1" applyAlignment="1" applyProtection="1">
      <alignment horizontal="center" vertical="center"/>
      <protection locked="0"/>
    </xf>
    <xf numFmtId="0" fontId="30" fillId="3" borderId="43" xfId="11" applyFill="1" applyBorder="1" applyAlignment="1" applyProtection="1">
      <alignment horizontal="center" vertical="center"/>
      <protection locked="0"/>
    </xf>
    <xf numFmtId="0" fontId="30" fillId="3" borderId="73" xfId="11" applyFill="1" applyBorder="1" applyAlignment="1" applyProtection="1">
      <alignment horizontal="center" vertical="center"/>
      <protection locked="0"/>
    </xf>
    <xf numFmtId="0" fontId="30" fillId="0" borderId="73" xfId="11" applyFont="1" applyFill="1" applyBorder="1" applyAlignment="1" applyProtection="1">
      <alignment horizontal="center" vertical="center"/>
      <protection locked="0"/>
    </xf>
    <xf numFmtId="0" fontId="30" fillId="0" borderId="73" xfId="11" applyFill="1" applyBorder="1" applyAlignment="1" applyProtection="1">
      <alignment horizontal="center" vertical="center"/>
      <protection locked="0"/>
    </xf>
    <xf numFmtId="0" fontId="30" fillId="3" borderId="73" xfId="11" applyFont="1" applyFill="1" applyBorder="1" applyAlignment="1" applyProtection="1">
      <alignment horizontal="center" vertical="center" wrapText="1"/>
      <protection locked="0"/>
    </xf>
    <xf numFmtId="0" fontId="30" fillId="3" borderId="10" xfId="11" applyFont="1" applyFill="1" applyBorder="1" applyAlignment="1" applyProtection="1">
      <alignment horizontal="center" vertical="center" wrapText="1"/>
      <protection locked="0"/>
    </xf>
    <xf numFmtId="0" fontId="30" fillId="3" borderId="79" xfId="11" applyFont="1" applyFill="1" applyBorder="1" applyAlignment="1" applyProtection="1">
      <alignment horizontal="center" vertical="center" wrapText="1"/>
      <protection locked="0"/>
    </xf>
    <xf numFmtId="0" fontId="82" fillId="24" borderId="1" xfId="11" applyFont="1" applyFill="1" applyBorder="1" applyAlignment="1">
      <alignment horizontal="center" vertical="center"/>
    </xf>
    <xf numFmtId="0" fontId="110" fillId="0" borderId="1" xfId="11" applyFont="1" applyFill="1" applyBorder="1" applyAlignment="1">
      <alignment horizontal="left" vertical="center"/>
    </xf>
    <xf numFmtId="0" fontId="111" fillId="30" borderId="0" xfId="0" applyFont="1" applyFill="1" applyAlignment="1">
      <alignment horizontal="center" vertical="center"/>
    </xf>
    <xf numFmtId="0" fontId="99" fillId="25" borderId="6" xfId="17" applyFont="1" applyFill="1" applyBorder="1" applyAlignment="1">
      <alignment horizontal="center" vertical="center" wrapText="1"/>
    </xf>
    <xf numFmtId="0" fontId="99" fillId="25" borderId="1" xfId="17" applyFont="1" applyFill="1" applyBorder="1" applyAlignment="1">
      <alignment horizontal="center" vertical="center" wrapText="1"/>
    </xf>
    <xf numFmtId="0" fontId="99" fillId="26" borderId="6" xfId="17" applyFont="1" applyFill="1" applyBorder="1" applyAlignment="1">
      <alignment horizontal="center" vertical="center" wrapText="1"/>
    </xf>
    <xf numFmtId="0" fontId="99" fillId="26" borderId="1" xfId="17" applyFont="1" applyFill="1" applyBorder="1" applyAlignment="1">
      <alignment horizontal="center" vertical="center" wrapText="1"/>
    </xf>
    <xf numFmtId="0" fontId="99" fillId="28" borderId="6" xfId="17" applyFont="1" applyFill="1" applyBorder="1" applyAlignment="1">
      <alignment horizontal="center" vertical="center" wrapText="1"/>
    </xf>
    <xf numFmtId="0" fontId="99" fillId="28" borderId="1" xfId="17" applyFont="1" applyFill="1" applyBorder="1" applyAlignment="1">
      <alignment horizontal="center" vertical="center" wrapText="1"/>
    </xf>
    <xf numFmtId="0" fontId="79" fillId="24" borderId="61" xfId="11" applyFont="1" applyFill="1" applyBorder="1" applyAlignment="1" applyProtection="1">
      <alignment horizontal="center" vertical="center" wrapText="1"/>
      <protection locked="0"/>
    </xf>
    <xf numFmtId="0" fontId="79" fillId="24" borderId="59" xfId="11" applyFont="1" applyFill="1" applyBorder="1" applyAlignment="1" applyProtection="1">
      <alignment horizontal="center" vertical="center" wrapText="1"/>
      <protection locked="0"/>
    </xf>
    <xf numFmtId="0" fontId="79" fillId="24" borderId="51" xfId="11" applyFont="1" applyFill="1" applyBorder="1" applyAlignment="1" applyProtection="1">
      <alignment horizontal="center" vertical="center" wrapText="1"/>
      <protection locked="0"/>
    </xf>
    <xf numFmtId="0" fontId="79" fillId="24" borderId="60" xfId="11" applyFont="1" applyFill="1" applyBorder="1" applyAlignment="1" applyProtection="1">
      <alignment horizontal="center" vertical="center" wrapText="1"/>
      <protection locked="0"/>
    </xf>
    <xf numFmtId="0" fontId="79" fillId="24" borderId="62" xfId="11" applyFont="1" applyFill="1" applyBorder="1" applyAlignment="1" applyProtection="1">
      <alignment horizontal="center" vertical="center" wrapText="1"/>
      <protection locked="0"/>
    </xf>
    <xf numFmtId="0" fontId="79" fillId="24" borderId="57" xfId="11" applyFont="1" applyFill="1" applyBorder="1" applyAlignment="1" applyProtection="1">
      <alignment horizontal="center" vertical="center" wrapText="1"/>
      <protection locked="0"/>
    </xf>
    <xf numFmtId="0" fontId="99" fillId="23" borderId="6" xfId="17" applyFont="1" applyFill="1" applyBorder="1" applyAlignment="1">
      <alignment horizontal="center" vertical="center" wrapText="1"/>
    </xf>
    <xf numFmtId="0" fontId="99" fillId="23" borderId="1" xfId="17" applyFont="1" applyFill="1" applyBorder="1" applyAlignment="1">
      <alignment horizontal="center" vertical="center" wrapText="1"/>
    </xf>
    <xf numFmtId="0" fontId="83" fillId="24" borderId="58" xfId="11" applyFont="1" applyFill="1" applyBorder="1" applyAlignment="1" applyProtection="1">
      <alignment horizontal="justify" vertical="top" wrapText="1"/>
      <protection locked="0"/>
    </xf>
    <xf numFmtId="0" fontId="83" fillId="24" borderId="55" xfId="11" applyFont="1" applyFill="1" applyBorder="1" applyAlignment="1" applyProtection="1">
      <alignment horizontal="center" vertical="center" wrapText="1"/>
      <protection locked="0"/>
    </xf>
    <xf numFmtId="0" fontId="83" fillId="24" borderId="55" xfId="11" applyFont="1" applyFill="1" applyBorder="1" applyAlignment="1" applyProtection="1">
      <alignment horizontal="justify" vertical="top" wrapText="1"/>
      <protection locked="0"/>
    </xf>
    <xf numFmtId="0" fontId="83" fillId="24" borderId="58" xfId="11" applyFont="1" applyFill="1" applyBorder="1" applyAlignment="1" applyProtection="1">
      <alignment horizontal="center" vertical="center" wrapText="1"/>
      <protection locked="0"/>
    </xf>
    <xf numFmtId="0" fontId="78" fillId="24" borderId="55" xfId="11" applyFont="1" applyFill="1" applyBorder="1" applyAlignment="1" applyProtection="1">
      <alignment horizontal="center" vertical="center" wrapText="1"/>
      <protection locked="0"/>
    </xf>
    <xf numFmtId="169" fontId="100" fillId="9" borderId="61" xfId="11" applyNumberFormat="1" applyFont="1" applyFill="1" applyBorder="1" applyAlignment="1" applyProtection="1">
      <alignment horizontal="center" vertical="center"/>
      <protection hidden="1"/>
    </xf>
    <xf numFmtId="169" fontId="100" fillId="9" borderId="47" xfId="11" applyNumberFormat="1" applyFont="1" applyFill="1" applyBorder="1" applyAlignment="1" applyProtection="1">
      <alignment horizontal="center" vertical="center"/>
      <protection hidden="1"/>
    </xf>
    <xf numFmtId="169" fontId="84" fillId="24" borderId="61" xfId="11" applyNumberFormat="1" applyFont="1" applyFill="1" applyBorder="1" applyAlignment="1" applyProtection="1">
      <alignment horizontal="center" vertical="center"/>
      <protection hidden="1"/>
    </xf>
    <xf numFmtId="169" fontId="84" fillId="24" borderId="47" xfId="11" applyNumberFormat="1" applyFont="1" applyFill="1" applyBorder="1" applyAlignment="1" applyProtection="1">
      <alignment horizontal="center" vertical="center"/>
      <protection hidden="1"/>
    </xf>
    <xf numFmtId="169" fontId="84" fillId="24" borderId="59" xfId="11" applyNumberFormat="1" applyFont="1" applyFill="1" applyBorder="1" applyAlignment="1" applyProtection="1">
      <alignment horizontal="center" vertical="center"/>
      <protection hidden="1"/>
    </xf>
    <xf numFmtId="169" fontId="84" fillId="24" borderId="62" xfId="11" applyNumberFormat="1" applyFont="1" applyFill="1" applyBorder="1" applyAlignment="1" applyProtection="1">
      <alignment horizontal="center" vertical="center"/>
      <protection hidden="1"/>
    </xf>
    <xf numFmtId="169" fontId="84" fillId="24" borderId="63" xfId="11" applyNumberFormat="1" applyFont="1" applyFill="1" applyBorder="1" applyAlignment="1" applyProtection="1">
      <alignment horizontal="center" vertical="center"/>
      <protection hidden="1"/>
    </xf>
    <xf numFmtId="169" fontId="84" fillId="24" borderId="57" xfId="11" applyNumberFormat="1" applyFont="1" applyFill="1" applyBorder="1" applyAlignment="1" applyProtection="1">
      <alignment horizontal="center" vertical="center"/>
      <protection hidden="1"/>
    </xf>
    <xf numFmtId="169" fontId="100" fillId="9" borderId="59" xfId="11" applyNumberFormat="1" applyFont="1" applyFill="1" applyBorder="1" applyAlignment="1" applyProtection="1">
      <alignment horizontal="center" vertical="center"/>
      <protection hidden="1"/>
    </xf>
    <xf numFmtId="0" fontId="30" fillId="3" borderId="60" xfId="11" applyFill="1" applyBorder="1" applyAlignment="1" applyProtection="1">
      <alignment horizontal="center"/>
      <protection locked="0"/>
    </xf>
    <xf numFmtId="0" fontId="85" fillId="3" borderId="81" xfId="11" applyFont="1" applyFill="1" applyBorder="1" applyAlignment="1" applyProtection="1">
      <alignment horizontal="center" vertical="center" wrapText="1"/>
      <protection locked="0"/>
    </xf>
    <xf numFmtId="0" fontId="85" fillId="3" borderId="50" xfId="11" applyFont="1" applyFill="1" applyBorder="1" applyAlignment="1" applyProtection="1">
      <alignment horizontal="center" vertical="center" wrapText="1"/>
      <protection locked="0"/>
    </xf>
    <xf numFmtId="0" fontId="85" fillId="3" borderId="78" xfId="11" applyFont="1" applyFill="1" applyBorder="1" applyAlignment="1" applyProtection="1">
      <alignment horizontal="center" vertical="center" wrapText="1"/>
      <protection locked="0"/>
    </xf>
    <xf numFmtId="1" fontId="30" fillId="3" borderId="73" xfId="11" applyNumberFormat="1" applyFont="1" applyFill="1" applyBorder="1" applyAlignment="1" applyProtection="1">
      <alignment horizontal="center" vertical="center" wrapText="1"/>
      <protection locked="0"/>
    </xf>
    <xf numFmtId="1" fontId="30" fillId="3" borderId="10" xfId="11" applyNumberFormat="1" applyFont="1" applyFill="1" applyBorder="1" applyAlignment="1" applyProtection="1">
      <alignment horizontal="center" vertical="center" wrapText="1"/>
      <protection locked="0"/>
    </xf>
    <xf numFmtId="1" fontId="30" fillId="3" borderId="79" xfId="11" applyNumberFormat="1" applyFont="1" applyFill="1" applyBorder="1" applyAlignment="1" applyProtection="1">
      <alignment horizontal="center" vertical="center" wrapText="1"/>
      <protection locked="0"/>
    </xf>
    <xf numFmtId="0" fontId="86" fillId="3" borderId="74" xfId="11" applyFont="1" applyFill="1" applyBorder="1" applyAlignment="1" applyProtection="1">
      <alignment horizontal="center" vertical="center" wrapText="1"/>
      <protection locked="0"/>
    </xf>
    <xf numFmtId="0" fontId="86" fillId="3" borderId="1" xfId="11" applyFont="1" applyFill="1" applyBorder="1" applyAlignment="1" applyProtection="1">
      <alignment horizontal="center" vertical="center" wrapText="1"/>
      <protection locked="0"/>
    </xf>
    <xf numFmtId="0" fontId="86" fillId="3" borderId="43" xfId="11" applyFont="1" applyFill="1" applyBorder="1" applyAlignment="1" applyProtection="1">
      <alignment horizontal="center" vertical="center" wrapText="1"/>
      <protection locked="0"/>
    </xf>
    <xf numFmtId="0" fontId="78" fillId="3" borderId="64" xfId="11" applyFont="1" applyFill="1" applyBorder="1" applyAlignment="1">
      <alignment horizontal="center" vertical="center" wrapText="1"/>
    </xf>
    <xf numFmtId="0" fontId="78" fillId="3" borderId="76" xfId="11" applyFont="1" applyFill="1" applyBorder="1" applyAlignment="1">
      <alignment horizontal="center" vertical="center" wrapText="1"/>
    </xf>
    <xf numFmtId="0" fontId="78" fillId="3" borderId="4" xfId="11" applyFont="1" applyFill="1" applyBorder="1" applyAlignment="1">
      <alignment horizontal="center" vertical="center" wrapText="1"/>
    </xf>
    <xf numFmtId="0" fontId="78" fillId="3" borderId="6" xfId="11" applyFont="1" applyFill="1" applyBorder="1" applyAlignment="1">
      <alignment horizontal="center" vertical="center" wrapText="1"/>
    </xf>
    <xf numFmtId="0" fontId="78" fillId="3" borderId="69" xfId="11" applyFont="1" applyFill="1" applyBorder="1" applyAlignment="1" applyProtection="1">
      <alignment horizontal="center" vertical="center" wrapText="1"/>
      <protection locked="0"/>
    </xf>
    <xf numFmtId="0" fontId="78" fillId="3" borderId="68" xfId="11" applyFont="1" applyFill="1" applyBorder="1" applyAlignment="1" applyProtection="1">
      <alignment horizontal="center" vertical="center" wrapText="1"/>
      <protection locked="0"/>
    </xf>
    <xf numFmtId="0" fontId="86" fillId="3" borderId="73" xfId="11" applyFont="1" applyFill="1" applyBorder="1" applyAlignment="1" applyProtection="1">
      <alignment horizontal="center" vertical="center" wrapText="1"/>
      <protection locked="0"/>
    </xf>
    <xf numFmtId="0" fontId="86" fillId="3" borderId="10" xfId="11" applyFont="1" applyFill="1" applyBorder="1" applyAlignment="1" applyProtection="1">
      <alignment horizontal="center" vertical="center" wrapText="1"/>
      <protection locked="0"/>
    </xf>
    <xf numFmtId="0" fontId="86" fillId="3" borderId="79" xfId="11" applyFont="1" applyFill="1" applyBorder="1" applyAlignment="1" applyProtection="1">
      <alignment horizontal="center" vertical="center" wrapText="1"/>
      <protection locked="0"/>
    </xf>
    <xf numFmtId="0" fontId="30" fillId="3" borderId="3" xfId="11" applyFont="1" applyFill="1" applyBorder="1" applyAlignment="1" applyProtection="1">
      <alignment horizontal="center" vertical="center" wrapText="1"/>
      <protection locked="0"/>
    </xf>
    <xf numFmtId="0" fontId="85" fillId="0" borderId="81" xfId="11" applyFont="1" applyBorder="1" applyAlignment="1">
      <alignment horizontal="center" vertical="center" wrapText="1"/>
    </xf>
    <xf numFmtId="0" fontId="85" fillId="0" borderId="50" xfId="11" applyFont="1" applyBorder="1" applyAlignment="1">
      <alignment horizontal="center" vertical="center" wrapText="1"/>
    </xf>
    <xf numFmtId="0" fontId="85" fillId="0" borderId="78" xfId="11" applyFont="1" applyBorder="1" applyAlignment="1">
      <alignment horizontal="center" vertical="center" wrapText="1"/>
    </xf>
    <xf numFmtId="0" fontId="78" fillId="0" borderId="69" xfId="11" applyFont="1" applyBorder="1" applyAlignment="1">
      <alignment horizontal="center" vertical="center" wrapText="1"/>
    </xf>
    <xf numFmtId="0" fontId="78" fillId="0" borderId="68" xfId="11" applyFont="1" applyBorder="1" applyAlignment="1">
      <alignment horizontal="center" vertical="center" wrapText="1"/>
    </xf>
    <xf numFmtId="0" fontId="86" fillId="3" borderId="73" xfId="11" applyFont="1" applyFill="1" applyBorder="1" applyAlignment="1" applyProtection="1">
      <alignment horizontal="justify" vertical="top" wrapText="1"/>
      <protection locked="0"/>
    </xf>
    <xf numFmtId="0" fontId="86" fillId="3" borderId="10" xfId="11" applyFont="1" applyFill="1" applyBorder="1" applyAlignment="1" applyProtection="1">
      <alignment horizontal="justify" vertical="top" wrapText="1"/>
      <protection locked="0"/>
    </xf>
    <xf numFmtId="1" fontId="30" fillId="3" borderId="73" xfId="11" applyNumberFormat="1" applyFont="1" applyFill="1" applyBorder="1" applyAlignment="1" applyProtection="1">
      <alignment horizontal="justify" vertical="top" wrapText="1"/>
      <protection locked="0"/>
    </xf>
    <xf numFmtId="1" fontId="30" fillId="3" borderId="10" xfId="11" applyNumberFormat="1" applyFont="1" applyFill="1" applyBorder="1" applyAlignment="1" applyProtection="1">
      <alignment horizontal="justify" vertical="top" wrapText="1"/>
      <protection locked="0"/>
    </xf>
    <xf numFmtId="0" fontId="86" fillId="3" borderId="73" xfId="12" applyFont="1" applyFill="1" applyBorder="1" applyAlignment="1">
      <alignment horizontal="center" vertical="center" wrapText="1"/>
    </xf>
    <xf numFmtId="0" fontId="86" fillId="3" borderId="10" xfId="12" applyFont="1" applyFill="1" applyBorder="1" applyAlignment="1">
      <alignment horizontal="center" vertical="center" wrapText="1"/>
    </xf>
    <xf numFmtId="0" fontId="86" fillId="3" borderId="79" xfId="12" applyFont="1" applyFill="1" applyBorder="1" applyAlignment="1">
      <alignment horizontal="center" vertical="center" wrapText="1"/>
    </xf>
    <xf numFmtId="0" fontId="88" fillId="3" borderId="73" xfId="12" applyFont="1" applyFill="1" applyBorder="1" applyAlignment="1">
      <alignment horizontal="center" vertical="center" wrapText="1"/>
    </xf>
    <xf numFmtId="0" fontId="88" fillId="3" borderId="10" xfId="12" applyFont="1" applyFill="1" applyBorder="1" applyAlignment="1">
      <alignment horizontal="center" vertical="center" wrapText="1"/>
    </xf>
    <xf numFmtId="0" fontId="88" fillId="3" borderId="79" xfId="12" applyFont="1" applyFill="1" applyBorder="1" applyAlignment="1">
      <alignment horizontal="center" vertical="center" wrapText="1"/>
    </xf>
    <xf numFmtId="0" fontId="78" fillId="3" borderId="69" xfId="11" applyFont="1" applyFill="1" applyBorder="1" applyAlignment="1">
      <alignment horizontal="center" vertical="center" wrapText="1"/>
    </xf>
    <xf numFmtId="0" fontId="78" fillId="3" borderId="68" xfId="11" applyFont="1" applyFill="1" applyBorder="1" applyAlignment="1">
      <alignment horizontal="center" vertical="center" wrapText="1"/>
    </xf>
    <xf numFmtId="0" fontId="85" fillId="3" borderId="71" xfId="11" applyFont="1" applyFill="1" applyBorder="1" applyAlignment="1" applyProtection="1">
      <alignment horizontal="center" vertical="center" wrapText="1"/>
      <protection locked="0"/>
    </xf>
    <xf numFmtId="0" fontId="85" fillId="3" borderId="49" xfId="11" applyFont="1" applyFill="1" applyBorder="1" applyAlignment="1" applyProtection="1">
      <alignment horizontal="center" vertical="center" wrapText="1"/>
      <protection locked="0"/>
    </xf>
    <xf numFmtId="0" fontId="85" fillId="3" borderId="14" xfId="11" applyFont="1" applyFill="1" applyBorder="1" applyAlignment="1" applyProtection="1">
      <alignment horizontal="center" vertical="center" wrapText="1"/>
      <protection locked="0"/>
    </xf>
    <xf numFmtId="0" fontId="85" fillId="3" borderId="48" xfId="11" applyFont="1" applyFill="1" applyBorder="1" applyAlignment="1" applyProtection="1">
      <alignment horizontal="center" vertical="center" wrapText="1"/>
      <protection locked="0"/>
    </xf>
    <xf numFmtId="0" fontId="85" fillId="3" borderId="42" xfId="11" applyFont="1" applyFill="1" applyBorder="1" applyAlignment="1" applyProtection="1">
      <alignment horizontal="center" vertical="center" wrapText="1"/>
      <protection locked="0"/>
    </xf>
    <xf numFmtId="0" fontId="86" fillId="3" borderId="3" xfId="11" applyFont="1" applyFill="1" applyBorder="1" applyAlignment="1" applyProtection="1">
      <alignment horizontal="center" vertical="center" wrapText="1"/>
      <protection locked="0"/>
    </xf>
    <xf numFmtId="0" fontId="86" fillId="3" borderId="2" xfId="11" applyFont="1" applyFill="1" applyBorder="1" applyAlignment="1" applyProtection="1">
      <alignment horizontal="center" vertical="center" wrapText="1"/>
      <protection locked="0"/>
    </xf>
    <xf numFmtId="0" fontId="30" fillId="3" borderId="0" xfId="11" applyFill="1" applyAlignment="1" applyProtection="1">
      <alignment horizontal="center"/>
      <protection locked="0"/>
    </xf>
    <xf numFmtId="0" fontId="89" fillId="3" borderId="74" xfId="11" applyFont="1" applyFill="1" applyBorder="1" applyAlignment="1" applyProtection="1">
      <alignment horizontal="center" vertical="center" wrapText="1"/>
      <protection locked="0"/>
    </xf>
    <xf numFmtId="0" fontId="89" fillId="3" borderId="1" xfId="11" applyFont="1" applyFill="1" applyBorder="1" applyAlignment="1" applyProtection="1">
      <alignment horizontal="center" vertical="center" wrapText="1"/>
      <protection locked="0"/>
    </xf>
    <xf numFmtId="0" fontId="89" fillId="3" borderId="2" xfId="11" applyFont="1" applyFill="1" applyBorder="1" applyAlignment="1" applyProtection="1">
      <alignment horizontal="center" vertical="center" wrapText="1"/>
      <protection locked="0"/>
    </xf>
    <xf numFmtId="0" fontId="89" fillId="3" borderId="43" xfId="11" applyFont="1" applyFill="1" applyBorder="1" applyAlignment="1" applyProtection="1">
      <alignment horizontal="center" vertical="center" wrapText="1"/>
      <protection locked="0"/>
    </xf>
    <xf numFmtId="0" fontId="85" fillId="0" borderId="71" xfId="11" applyFont="1" applyBorder="1" applyAlignment="1">
      <alignment horizontal="center" vertical="center" wrapText="1"/>
    </xf>
    <xf numFmtId="0" fontId="85" fillId="0" borderId="14" xfId="11" applyFont="1" applyBorder="1" applyAlignment="1">
      <alignment horizontal="center" vertical="center" wrapText="1"/>
    </xf>
    <xf numFmtId="0" fontId="85" fillId="0" borderId="48" xfId="11" applyFont="1" applyBorder="1" applyAlignment="1">
      <alignment horizontal="center" vertical="center" wrapText="1"/>
    </xf>
    <xf numFmtId="0" fontId="85" fillId="0" borderId="42" xfId="11" applyFont="1" applyBorder="1" applyAlignment="1">
      <alignment horizontal="center" vertical="center" wrapText="1"/>
    </xf>
    <xf numFmtId="0" fontId="89" fillId="3" borderId="73" xfId="11" applyFont="1" applyFill="1" applyBorder="1" applyAlignment="1" applyProtection="1">
      <alignment horizontal="center" vertical="center" wrapText="1"/>
      <protection locked="0"/>
    </xf>
    <xf numFmtId="0" fontId="89" fillId="3" borderId="10" xfId="11" applyFont="1" applyFill="1" applyBorder="1" applyAlignment="1" applyProtection="1">
      <alignment horizontal="center" vertical="center" wrapText="1"/>
      <protection locked="0"/>
    </xf>
    <xf numFmtId="0" fontId="78" fillId="0" borderId="64" xfId="11" applyFont="1" applyBorder="1" applyAlignment="1">
      <alignment horizontal="center" vertical="center" wrapText="1"/>
    </xf>
    <xf numFmtId="0" fontId="78" fillId="0" borderId="76" xfId="11" applyFont="1" applyBorder="1" applyAlignment="1">
      <alignment horizontal="center" vertical="center" wrapText="1"/>
    </xf>
    <xf numFmtId="0" fontId="78" fillId="0" borderId="4" xfId="11" applyFont="1" applyBorder="1" applyAlignment="1">
      <alignment horizontal="center" vertical="center" wrapText="1"/>
    </xf>
    <xf numFmtId="0" fontId="78" fillId="0" borderId="6" xfId="11" applyFont="1" applyBorder="1" applyAlignment="1">
      <alignment horizontal="center" vertical="center" wrapText="1"/>
    </xf>
    <xf numFmtId="1" fontId="30" fillId="3" borderId="74" xfId="11" applyNumberFormat="1" applyFont="1" applyFill="1" applyBorder="1" applyAlignment="1" applyProtection="1">
      <alignment horizontal="center" vertical="center" wrapText="1"/>
      <protection locked="0"/>
    </xf>
    <xf numFmtId="1" fontId="30" fillId="3" borderId="1" xfId="11" applyNumberFormat="1" applyFont="1" applyFill="1" applyBorder="1" applyAlignment="1" applyProtection="1">
      <alignment horizontal="center" vertical="center" wrapText="1"/>
      <protection locked="0"/>
    </xf>
    <xf numFmtId="1" fontId="30" fillId="3" borderId="2" xfId="11" applyNumberFormat="1" applyFont="1" applyFill="1" applyBorder="1" applyAlignment="1" applyProtection="1">
      <alignment horizontal="center" vertical="center" wrapText="1"/>
      <protection locked="0"/>
    </xf>
    <xf numFmtId="1" fontId="30" fillId="3" borderId="43" xfId="11" applyNumberFormat="1" applyFont="1" applyFill="1" applyBorder="1" applyAlignment="1" applyProtection="1">
      <alignment horizontal="center" vertical="center" wrapText="1"/>
      <protection locked="0"/>
    </xf>
    <xf numFmtId="0" fontId="30" fillId="3" borderId="2" xfId="11" applyFill="1" applyBorder="1" applyAlignment="1" applyProtection="1">
      <alignment horizontal="center" vertical="center"/>
      <protection locked="0"/>
    </xf>
    <xf numFmtId="0" fontId="103" fillId="3" borderId="1" xfId="10" applyFont="1" applyFill="1" applyBorder="1" applyAlignment="1">
      <alignment horizontal="center" vertical="center"/>
    </xf>
    <xf numFmtId="0" fontId="30" fillId="3" borderId="1" xfId="11" applyFont="1" applyFill="1" applyBorder="1" applyAlignment="1" applyProtection="1">
      <alignment horizontal="center" vertical="center" wrapText="1"/>
      <protection locked="0"/>
    </xf>
    <xf numFmtId="0" fontId="30" fillId="3" borderId="2" xfId="11" applyFont="1" applyFill="1" applyBorder="1" applyAlignment="1" applyProtection="1">
      <alignment horizontal="center" vertical="center" wrapText="1"/>
      <protection locked="0"/>
    </xf>
    <xf numFmtId="0" fontId="78" fillId="0" borderId="16" xfId="11" applyFont="1" applyBorder="1" applyAlignment="1">
      <alignment horizontal="center" vertical="center" wrapText="1"/>
    </xf>
    <xf numFmtId="0" fontId="78" fillId="0" borderId="56" xfId="11" applyFont="1" applyBorder="1" applyAlignment="1">
      <alignment horizontal="center" vertical="center" wrapText="1"/>
    </xf>
    <xf numFmtId="0" fontId="78" fillId="0" borderId="12" xfId="11" applyFont="1" applyBorder="1" applyAlignment="1">
      <alignment horizontal="center" vertical="center" wrapText="1"/>
    </xf>
    <xf numFmtId="0" fontId="78" fillId="0" borderId="13" xfId="11" applyFont="1" applyBorder="1" applyAlignment="1">
      <alignment horizontal="center" vertical="center" wrapText="1"/>
    </xf>
    <xf numFmtId="0" fontId="78" fillId="3" borderId="4" xfId="11" applyFont="1" applyFill="1" applyBorder="1" applyAlignment="1" applyProtection="1">
      <alignment horizontal="center" vertical="center" wrapText="1"/>
      <protection locked="0"/>
    </xf>
    <xf numFmtId="0" fontId="78" fillId="3" borderId="6" xfId="11" applyFont="1" applyFill="1" applyBorder="1" applyAlignment="1" applyProtection="1">
      <alignment horizontal="center" vertical="center" wrapText="1"/>
      <protection locked="0"/>
    </xf>
    <xf numFmtId="0" fontId="78" fillId="3" borderId="64" xfId="11" applyFont="1" applyFill="1" applyBorder="1" applyAlignment="1" applyProtection="1">
      <alignment horizontal="center" vertical="center" wrapText="1"/>
      <protection locked="0"/>
    </xf>
    <xf numFmtId="0" fontId="78" fillId="3" borderId="76" xfId="11" applyFont="1" applyFill="1" applyBorder="1" applyAlignment="1" applyProtection="1">
      <alignment horizontal="center" vertical="center" wrapText="1"/>
      <protection locked="0"/>
    </xf>
    <xf numFmtId="0" fontId="78" fillId="0" borderId="64" xfId="10" applyFont="1" applyBorder="1" applyAlignment="1">
      <alignment horizontal="center" vertical="center" wrapText="1"/>
    </xf>
    <xf numFmtId="0" fontId="78" fillId="0" borderId="76" xfId="10" applyFont="1" applyBorder="1" applyAlignment="1">
      <alignment horizontal="center" vertical="center" wrapText="1"/>
    </xf>
    <xf numFmtId="0" fontId="78" fillId="0" borderId="4" xfId="10" applyFont="1" applyBorder="1" applyAlignment="1">
      <alignment horizontal="center" vertical="center" wrapText="1"/>
    </xf>
    <xf numFmtId="0" fontId="78" fillId="0" borderId="6" xfId="10" applyFont="1" applyBorder="1" applyAlignment="1">
      <alignment horizontal="center" vertical="center" wrapText="1"/>
    </xf>
    <xf numFmtId="0" fontId="78" fillId="0" borderId="69" xfId="10" applyFont="1" applyBorder="1" applyAlignment="1">
      <alignment horizontal="center" vertical="center" wrapText="1"/>
    </xf>
    <xf numFmtId="0" fontId="78" fillId="0" borderId="68" xfId="10" applyFont="1" applyBorder="1" applyAlignment="1">
      <alignment horizontal="center" vertical="center" wrapText="1"/>
    </xf>
    <xf numFmtId="0" fontId="109" fillId="24" borderId="1" xfId="11" applyFont="1" applyFill="1" applyBorder="1" applyAlignment="1">
      <alignment horizontal="center" vertical="center" wrapText="1"/>
    </xf>
    <xf numFmtId="14" fontId="81" fillId="0" borderId="1" xfId="11" applyNumberFormat="1" applyFont="1" applyBorder="1" applyAlignment="1">
      <alignment horizontal="center" vertical="center" wrapText="1"/>
    </xf>
    <xf numFmtId="0" fontId="83" fillId="24" borderId="61" xfId="11" applyFont="1" applyFill="1" applyBorder="1" applyAlignment="1" applyProtection="1">
      <alignment horizontal="justify" vertical="top" wrapText="1"/>
      <protection locked="0"/>
    </xf>
    <xf numFmtId="0" fontId="83" fillId="24" borderId="59" xfId="11" applyFont="1" applyFill="1" applyBorder="1" applyAlignment="1" applyProtection="1">
      <alignment horizontal="justify" vertical="top" wrapText="1"/>
      <protection locked="0"/>
    </xf>
    <xf numFmtId="0" fontId="83" fillId="24" borderId="51" xfId="11" applyFont="1" applyFill="1" applyBorder="1" applyAlignment="1" applyProtection="1">
      <alignment horizontal="center" vertical="center" wrapText="1"/>
      <protection locked="0"/>
    </xf>
    <xf numFmtId="0" fontId="83" fillId="24" borderId="60" xfId="11" applyFont="1" applyFill="1" applyBorder="1" applyAlignment="1" applyProtection="1">
      <alignment horizontal="center" vertical="center" wrapText="1"/>
      <protection locked="0"/>
    </xf>
    <xf numFmtId="0" fontId="83" fillId="24" borderId="62" xfId="11" applyFont="1" applyFill="1" applyBorder="1" applyAlignment="1" applyProtection="1">
      <alignment horizontal="justify" vertical="top" wrapText="1"/>
      <protection locked="0"/>
    </xf>
    <xf numFmtId="0" fontId="83" fillId="24" borderId="57" xfId="11" applyFont="1" applyFill="1" applyBorder="1" applyAlignment="1" applyProtection="1">
      <alignment horizontal="justify" vertical="top" wrapText="1"/>
      <protection locked="0"/>
    </xf>
    <xf numFmtId="0" fontId="78" fillId="3" borderId="64" xfId="11" applyFont="1" applyFill="1" applyBorder="1" applyAlignment="1">
      <alignment horizontal="justify" vertical="top" wrapText="1"/>
    </xf>
    <xf numFmtId="0" fontId="78" fillId="3" borderId="76" xfId="11" applyFont="1" applyFill="1" applyBorder="1" applyAlignment="1">
      <alignment horizontal="justify" vertical="top" wrapText="1"/>
    </xf>
    <xf numFmtId="0" fontId="78" fillId="3" borderId="4" xfId="11" applyFont="1" applyFill="1" applyBorder="1" applyAlignment="1">
      <alignment horizontal="justify" vertical="top" wrapText="1"/>
    </xf>
    <xf numFmtId="0" fontId="78" fillId="3" borderId="6" xfId="11" applyFont="1" applyFill="1" applyBorder="1" applyAlignment="1">
      <alignment horizontal="justify" vertical="top" wrapText="1"/>
    </xf>
    <xf numFmtId="0" fontId="78" fillId="3" borderId="75" xfId="11" applyFont="1" applyFill="1" applyBorder="1" applyAlignment="1">
      <alignment horizontal="center" vertical="center" wrapText="1"/>
    </xf>
    <xf numFmtId="0" fontId="78" fillId="3" borderId="72" xfId="11" applyFont="1" applyFill="1" applyBorder="1" applyAlignment="1">
      <alignment horizontal="center" vertical="center" wrapText="1"/>
    </xf>
    <xf numFmtId="0" fontId="78" fillId="3" borderId="12" xfId="11" applyFont="1" applyFill="1" applyBorder="1" applyAlignment="1">
      <alignment horizontal="center" vertical="center" wrapText="1"/>
    </xf>
    <xf numFmtId="0" fontId="78" fillId="3" borderId="13" xfId="11" applyFont="1" applyFill="1" applyBorder="1" applyAlignment="1">
      <alignment horizontal="center" vertical="center" wrapText="1"/>
    </xf>
    <xf numFmtId="0" fontId="78" fillId="0" borderId="7" xfId="11" applyFont="1" applyBorder="1" applyAlignment="1">
      <alignment horizontal="center" vertical="center" wrapText="1"/>
    </xf>
    <xf numFmtId="0" fontId="78" fillId="0" borderId="9" xfId="11" applyFont="1" applyBorder="1" applyAlignment="1">
      <alignment horizontal="center" vertical="center" wrapText="1"/>
    </xf>
    <xf numFmtId="0" fontId="102" fillId="24" borderId="85" xfId="15" applyFont="1" applyFill="1" applyBorder="1" applyAlignment="1">
      <alignment horizontal="center" vertical="center"/>
    </xf>
    <xf numFmtId="0" fontId="102" fillId="24" borderId="87" xfId="15" applyFont="1" applyFill="1" applyBorder="1" applyAlignment="1">
      <alignment horizontal="center" vertical="center"/>
    </xf>
    <xf numFmtId="0" fontId="102" fillId="24" borderId="86" xfId="15" applyFont="1" applyFill="1" applyBorder="1" applyAlignment="1">
      <alignment horizontal="center" vertical="center"/>
    </xf>
    <xf numFmtId="0" fontId="104" fillId="0" borderId="1" xfId="15" applyFont="1" applyFill="1" applyBorder="1" applyAlignment="1">
      <alignment horizontal="center" vertical="center" wrapText="1"/>
    </xf>
    <xf numFmtId="0" fontId="104" fillId="3" borderId="1" xfId="0" applyFont="1" applyFill="1" applyBorder="1" applyAlignment="1">
      <alignment horizontal="center" vertical="center" wrapText="1"/>
    </xf>
    <xf numFmtId="0" fontId="59" fillId="24" borderId="71" xfId="15" applyFont="1" applyFill="1" applyBorder="1" applyAlignment="1">
      <alignment horizontal="center" vertical="center"/>
    </xf>
    <xf numFmtId="0" fontId="59" fillId="24" borderId="74" xfId="15" applyFont="1" applyFill="1" applyBorder="1" applyAlignment="1">
      <alignment horizontal="center" vertical="center"/>
    </xf>
    <xf numFmtId="0" fontId="59" fillId="24" borderId="80" xfId="15" applyFont="1" applyFill="1" applyBorder="1" applyAlignment="1">
      <alignment horizontal="center" vertical="center"/>
    </xf>
    <xf numFmtId="0" fontId="59" fillId="24" borderId="14" xfId="15" applyFont="1" applyFill="1" applyBorder="1" applyAlignment="1">
      <alignment horizontal="center" vertical="center"/>
    </xf>
    <xf numFmtId="0" fontId="59" fillId="24" borderId="1" xfId="15" applyFont="1" applyFill="1" applyBorder="1" applyAlignment="1">
      <alignment horizontal="center" vertical="center"/>
    </xf>
    <xf numFmtId="0" fontId="59" fillId="24" borderId="28" xfId="15" applyFont="1" applyFill="1" applyBorder="1" applyAlignment="1">
      <alignment horizontal="center" vertical="center"/>
    </xf>
    <xf numFmtId="0" fontId="59" fillId="24" borderId="42" xfId="15" applyFont="1" applyFill="1" applyBorder="1" applyAlignment="1">
      <alignment horizontal="center" vertical="center"/>
    </xf>
    <xf numFmtId="0" fontId="59" fillId="24" borderId="43" xfId="15" applyFont="1" applyFill="1" applyBorder="1" applyAlignment="1">
      <alignment horizontal="center" vertical="center"/>
    </xf>
    <xf numFmtId="0" fontId="59" fillId="24" borderId="44" xfId="15" applyFont="1" applyFill="1" applyBorder="1" applyAlignment="1">
      <alignment horizontal="center" vertical="center"/>
    </xf>
    <xf numFmtId="0" fontId="102" fillId="24" borderId="83" xfId="15" applyFont="1" applyFill="1" applyBorder="1" applyAlignment="1">
      <alignment horizontal="center" vertical="center"/>
    </xf>
    <xf numFmtId="0" fontId="102" fillId="24" borderId="84" xfId="15" applyFont="1" applyFill="1" applyBorder="1" applyAlignment="1">
      <alignment horizontal="center" vertical="center"/>
    </xf>
    <xf numFmtId="0" fontId="96" fillId="3" borderId="1" xfId="0" applyFont="1" applyFill="1" applyBorder="1" applyAlignment="1">
      <alignment horizontal="center" vertical="center" wrapText="1"/>
    </xf>
    <xf numFmtId="0" fontId="93" fillId="0" borderId="1" xfId="15" applyFont="1" applyBorder="1" applyAlignment="1">
      <alignment horizontal="left" vertical="center" wrapText="1"/>
    </xf>
    <xf numFmtId="0" fontId="91" fillId="0" borderId="4" xfId="15" applyFont="1" applyBorder="1" applyAlignment="1">
      <alignment horizontal="center" vertical="center" wrapText="1"/>
    </xf>
    <xf numFmtId="0" fontId="91" fillId="0" borderId="5" xfId="15" applyFont="1" applyBorder="1" applyAlignment="1">
      <alignment horizontal="center" vertical="center" wrapText="1"/>
    </xf>
    <xf numFmtId="0" fontId="93" fillId="0" borderId="4" xfId="15" applyFont="1" applyBorder="1" applyAlignment="1">
      <alignment horizontal="center" vertical="center"/>
    </xf>
    <xf numFmtId="0" fontId="93" fillId="0" borderId="5" xfId="15" applyFont="1" applyBorder="1" applyAlignment="1">
      <alignment horizontal="center" vertical="center"/>
    </xf>
    <xf numFmtId="0" fontId="93" fillId="0" borderId="6" xfId="15" applyFont="1" applyBorder="1" applyAlignment="1">
      <alignment horizontal="center" vertical="center"/>
    </xf>
    <xf numFmtId="0" fontId="91" fillId="0" borderId="6" xfId="15" applyFont="1" applyBorder="1" applyAlignment="1">
      <alignment horizontal="center" vertical="center" wrapText="1"/>
    </xf>
    <xf numFmtId="0" fontId="91" fillId="0" borderId="1" xfId="15" applyFont="1" applyBorder="1" applyAlignment="1">
      <alignment horizontal="center" vertical="center"/>
    </xf>
    <xf numFmtId="0" fontId="98" fillId="3" borderId="71" xfId="0" applyFont="1" applyFill="1" applyBorder="1" applyAlignment="1">
      <alignment horizontal="center" vertical="center"/>
    </xf>
    <xf numFmtId="0" fontId="98" fillId="3" borderId="74" xfId="0" applyFont="1" applyFill="1" applyBorder="1" applyAlignment="1">
      <alignment horizontal="center" vertical="center"/>
    </xf>
    <xf numFmtId="0" fontId="98" fillId="3" borderId="76" xfId="0" applyFont="1" applyFill="1" applyBorder="1" applyAlignment="1">
      <alignment horizontal="center" vertical="center"/>
    </xf>
    <xf numFmtId="0" fontId="98" fillId="3" borderId="80" xfId="0" applyFont="1" applyFill="1" applyBorder="1" applyAlignment="1">
      <alignment horizontal="center" vertical="center"/>
    </xf>
    <xf numFmtId="0" fontId="91" fillId="0" borderId="1" xfId="15" applyFont="1" applyBorder="1" applyAlignment="1">
      <alignment horizontal="center" vertical="center" wrapText="1"/>
    </xf>
    <xf numFmtId="0" fontId="91" fillId="0" borderId="4" xfId="15" applyFont="1" applyBorder="1" applyAlignment="1">
      <alignment horizontal="center" vertical="center"/>
    </xf>
    <xf numFmtId="0" fontId="91" fillId="0" borderId="5" xfId="15" applyFont="1" applyBorder="1" applyAlignment="1">
      <alignment horizontal="center" vertical="center"/>
    </xf>
    <xf numFmtId="0" fontId="91" fillId="0" borderId="6" xfId="15" applyFont="1" applyBorder="1" applyAlignment="1">
      <alignment horizontal="center" vertical="center"/>
    </xf>
    <xf numFmtId="0" fontId="112" fillId="29" borderId="1" xfId="15" applyFont="1" applyFill="1" applyBorder="1" applyAlignment="1">
      <alignment horizontal="center" vertical="center" wrapText="1"/>
    </xf>
    <xf numFmtId="0" fontId="112" fillId="29" borderId="1" xfId="15" applyFont="1" applyFill="1" applyBorder="1" applyAlignment="1">
      <alignment horizontal="center" vertical="center"/>
    </xf>
    <xf numFmtId="0" fontId="93" fillId="24" borderId="1" xfId="15" applyFont="1" applyFill="1" applyBorder="1" applyAlignment="1">
      <alignment horizontal="center" vertical="center" wrapText="1"/>
    </xf>
    <xf numFmtId="0" fontId="102" fillId="24" borderId="1" xfId="15" applyFont="1" applyFill="1" applyBorder="1" applyAlignment="1">
      <alignment horizontal="center" vertical="center"/>
    </xf>
    <xf numFmtId="0" fontId="95" fillId="0" borderId="1" xfId="15" applyFont="1" applyBorder="1" applyAlignment="1">
      <alignment horizontal="center" vertical="center" wrapText="1"/>
    </xf>
    <xf numFmtId="0" fontId="91" fillId="0" borderId="1" xfId="15" quotePrefix="1" applyFont="1" applyBorder="1" applyAlignment="1">
      <alignment horizontal="justify" vertical="center" wrapText="1"/>
    </xf>
    <xf numFmtId="0" fontId="91" fillId="0" borderId="1" xfId="0" applyFont="1" applyBorder="1" applyAlignment="1">
      <alignment horizontal="center" vertical="center" wrapText="1"/>
    </xf>
    <xf numFmtId="9" fontId="91" fillId="0" borderId="1" xfId="0" applyNumberFormat="1" applyFont="1" applyBorder="1" applyAlignment="1">
      <alignment horizontal="center" vertical="center" wrapText="1"/>
    </xf>
    <xf numFmtId="0" fontId="93" fillId="0" borderId="4" xfId="15" applyFont="1" applyBorder="1" applyAlignment="1">
      <alignment horizontal="left" vertical="center" wrapText="1"/>
    </xf>
    <xf numFmtId="0" fontId="93" fillId="0" borderId="5" xfId="15" applyFont="1" applyBorder="1" applyAlignment="1">
      <alignment horizontal="left" vertical="center" wrapText="1"/>
    </xf>
    <xf numFmtId="0" fontId="59" fillId="24" borderId="2" xfId="15" applyFont="1" applyFill="1" applyBorder="1" applyAlignment="1">
      <alignment horizontal="center" vertical="center"/>
    </xf>
    <xf numFmtId="0" fontId="96" fillId="3" borderId="1" xfId="15" applyFont="1" applyFill="1" applyBorder="1" applyAlignment="1">
      <alignment horizontal="center" vertical="center"/>
    </xf>
    <xf numFmtId="0" fontId="93" fillId="9" borderId="49" xfId="15" applyFont="1" applyFill="1" applyBorder="1" applyAlignment="1">
      <alignment horizontal="center" vertical="center" wrapText="1"/>
    </xf>
    <xf numFmtId="0" fontId="93" fillId="9" borderId="3" xfId="15" applyFont="1" applyFill="1" applyBorder="1" applyAlignment="1">
      <alignment horizontal="center" vertical="center" wrapText="1"/>
    </xf>
    <xf numFmtId="0" fontId="93" fillId="9" borderId="42" xfId="15" applyFont="1" applyFill="1" applyBorder="1" applyAlignment="1">
      <alignment horizontal="center" vertical="center" wrapText="1"/>
    </xf>
    <xf numFmtId="0" fontId="93" fillId="9" borderId="43" xfId="15" applyFont="1" applyFill="1" applyBorder="1" applyAlignment="1">
      <alignment horizontal="center" vertical="center" wrapText="1"/>
    </xf>
    <xf numFmtId="0" fontId="91" fillId="9" borderId="3" xfId="15" applyFont="1" applyFill="1" applyBorder="1" applyAlignment="1">
      <alignment horizontal="center" vertical="center" wrapText="1"/>
    </xf>
    <xf numFmtId="0" fontId="91" fillId="9" borderId="43" xfId="15" applyFont="1" applyFill="1" applyBorder="1" applyAlignment="1">
      <alignment horizontal="center" vertical="center" wrapText="1"/>
    </xf>
    <xf numFmtId="0" fontId="93" fillId="0" borderId="82" xfId="15" applyFont="1" applyBorder="1" applyAlignment="1">
      <alignment horizontal="center" vertical="center" wrapText="1"/>
    </xf>
    <xf numFmtId="0" fontId="93" fillId="0" borderId="15" xfId="15" applyFont="1" applyBorder="1" applyAlignment="1">
      <alignment horizontal="center" vertical="center" wrapText="1"/>
    </xf>
    <xf numFmtId="0" fontId="91" fillId="9" borderId="51" xfId="15" applyFont="1" applyFill="1" applyBorder="1" applyAlignment="1">
      <alignment horizontal="center" vertical="center"/>
    </xf>
    <xf numFmtId="0" fontId="91" fillId="9" borderId="0" xfId="15" applyFont="1" applyFill="1" applyBorder="1" applyAlignment="1">
      <alignment horizontal="center" vertical="center"/>
    </xf>
    <xf numFmtId="0" fontId="91" fillId="9" borderId="16" xfId="15" applyFont="1" applyFill="1" applyBorder="1" applyAlignment="1">
      <alignment horizontal="center" vertical="center"/>
    </xf>
    <xf numFmtId="0" fontId="91" fillId="9" borderId="60" xfId="15" applyFont="1" applyFill="1" applyBorder="1" applyAlignment="1">
      <alignment horizontal="center" vertical="center"/>
    </xf>
    <xf numFmtId="0" fontId="93" fillId="0" borderId="66" xfId="15" applyFont="1" applyBorder="1" applyAlignment="1">
      <alignment horizontal="center" vertical="center" wrapText="1"/>
    </xf>
    <xf numFmtId="0" fontId="93" fillId="0" borderId="67" xfId="15" applyFont="1" applyBorder="1" applyAlignment="1">
      <alignment horizontal="center" vertical="center" wrapText="1"/>
    </xf>
    <xf numFmtId="0" fontId="91" fillId="9" borderId="66" xfId="15" applyFont="1" applyFill="1" applyBorder="1" applyAlignment="1">
      <alignment horizontal="center" vertical="center"/>
    </xf>
    <xf numFmtId="0" fontId="91" fillId="9" borderId="68" xfId="15" applyFont="1" applyFill="1" applyBorder="1" applyAlignment="1">
      <alignment horizontal="center" vertical="center"/>
    </xf>
    <xf numFmtId="0" fontId="91" fillId="9" borderId="69" xfId="15" applyFont="1" applyFill="1" applyBorder="1" applyAlignment="1">
      <alignment horizontal="center" vertical="center"/>
    </xf>
    <xf numFmtId="0" fontId="91" fillId="9" borderId="70" xfId="15" applyFont="1" applyFill="1" applyBorder="1" applyAlignment="1">
      <alignment horizontal="center" vertical="center"/>
    </xf>
    <xf numFmtId="0" fontId="107" fillId="3" borderId="1" xfId="4" applyFont="1" applyFill="1" applyBorder="1" applyAlignment="1">
      <alignment horizontal="left" vertical="center" wrapText="1"/>
    </xf>
    <xf numFmtId="0" fontId="65" fillId="20" borderId="1" xfId="4" applyFont="1" applyFill="1" applyBorder="1" applyAlignment="1">
      <alignment horizontal="center" vertical="center" wrapText="1"/>
    </xf>
    <xf numFmtId="17" fontId="65" fillId="20" borderId="1" xfId="4" applyNumberFormat="1" applyFont="1" applyFill="1" applyBorder="1" applyAlignment="1">
      <alignment horizontal="center" vertical="center" wrapText="1"/>
    </xf>
    <xf numFmtId="49" fontId="65" fillId="3" borderId="1" xfId="4" applyNumberFormat="1" applyFont="1" applyFill="1" applyBorder="1" applyAlignment="1">
      <alignment horizontal="center" vertical="center" wrapText="1"/>
    </xf>
    <xf numFmtId="0" fontId="65" fillId="10" borderId="1" xfId="4" applyFont="1" applyFill="1" applyBorder="1" applyAlignment="1">
      <alignment horizontal="center" vertical="center" wrapText="1"/>
    </xf>
    <xf numFmtId="0" fontId="65" fillId="10" borderId="1" xfId="4" applyFont="1" applyFill="1" applyBorder="1" applyAlignment="1">
      <alignment horizontal="center" vertical="center"/>
    </xf>
    <xf numFmtId="0" fontId="65" fillId="0" borderId="1" xfId="4" applyFont="1" applyBorder="1" applyAlignment="1">
      <alignment horizontal="center" vertical="center" wrapText="1"/>
    </xf>
    <xf numFmtId="0" fontId="107" fillId="0" borderId="1" xfId="4" applyFont="1" applyBorder="1" applyAlignment="1">
      <alignment horizontal="center" vertical="center" wrapText="1"/>
    </xf>
    <xf numFmtId="0" fontId="107" fillId="3" borderId="1" xfId="4" applyFont="1" applyFill="1" applyBorder="1" applyAlignment="1">
      <alignment horizontal="center" vertical="center" wrapText="1"/>
    </xf>
    <xf numFmtId="49" fontId="65" fillId="3" borderId="1" xfId="4" applyNumberFormat="1" applyFont="1" applyFill="1" applyBorder="1" applyAlignment="1">
      <alignment horizontal="center" vertical="center"/>
    </xf>
    <xf numFmtId="0" fontId="65" fillId="0" borderId="51" xfId="4" applyFont="1" applyBorder="1" applyAlignment="1">
      <alignment horizontal="center" vertical="center" wrapText="1"/>
    </xf>
    <xf numFmtId="0" fontId="65" fillId="0" borderId="0" xfId="4" applyFont="1" applyAlignment="1">
      <alignment horizontal="center" vertical="center" wrapText="1"/>
    </xf>
    <xf numFmtId="0" fontId="93" fillId="24" borderId="2" xfId="15" applyFont="1" applyFill="1" applyBorder="1" applyAlignment="1">
      <alignment horizontal="center" vertical="center" wrapText="1"/>
    </xf>
    <xf numFmtId="0" fontId="91" fillId="23" borderId="1" xfId="15" applyFont="1" applyFill="1" applyBorder="1" applyAlignment="1">
      <alignment horizontal="center" vertical="center" wrapText="1"/>
    </xf>
    <xf numFmtId="0" fontId="91" fillId="25" borderId="1" xfId="15" applyFont="1" applyFill="1" applyBorder="1" applyAlignment="1">
      <alignment horizontal="center" vertical="center" wrapText="1"/>
    </xf>
    <xf numFmtId="0" fontId="91" fillId="26" borderId="1" xfId="15" applyFont="1" applyFill="1" applyBorder="1" applyAlignment="1">
      <alignment horizontal="center" vertical="center" wrapText="1"/>
    </xf>
    <xf numFmtId="0" fontId="91" fillId="28" borderId="2" xfId="15" applyFont="1" applyFill="1" applyBorder="1" applyAlignment="1">
      <alignment horizontal="center" vertical="center" wrapText="1"/>
    </xf>
    <xf numFmtId="0" fontId="30" fillId="3" borderId="7" xfId="11" applyFont="1" applyFill="1" applyBorder="1" applyAlignment="1" applyProtection="1">
      <alignment horizontal="center" vertical="center"/>
      <protection locked="0"/>
    </xf>
    <xf numFmtId="0" fontId="30" fillId="3" borderId="9" xfId="11" applyFont="1" applyFill="1" applyBorder="1" applyAlignment="1" applyProtection="1">
      <alignment horizontal="center" vertical="center"/>
      <protection locked="0"/>
    </xf>
    <xf numFmtId="0" fontId="30" fillId="3" borderId="12" xfId="11" applyFont="1" applyFill="1" applyBorder="1" applyAlignment="1" applyProtection="1">
      <alignment horizontal="center" vertical="center"/>
      <protection locked="0"/>
    </xf>
    <xf numFmtId="0" fontId="30" fillId="3" borderId="13" xfId="11" applyFont="1" applyFill="1" applyBorder="1" applyAlignment="1" applyProtection="1">
      <alignment horizontal="center" vertical="center"/>
      <protection locked="0"/>
    </xf>
    <xf numFmtId="0" fontId="113" fillId="0" borderId="1" xfId="0" applyFont="1" applyBorder="1" applyAlignment="1" applyProtection="1">
      <alignment horizontal="left" vertical="center" wrapText="1"/>
      <protection locked="0"/>
    </xf>
    <xf numFmtId="9" fontId="116" fillId="0" borderId="1" xfId="5" applyNumberFormat="1" applyFont="1" applyFill="1" applyBorder="1" applyAlignment="1" applyProtection="1">
      <alignment horizontal="center" vertical="center" wrapText="1"/>
      <protection locked="0"/>
    </xf>
    <xf numFmtId="0" fontId="113" fillId="0" borderId="1" xfId="0" applyFont="1" applyFill="1" applyBorder="1" applyAlignment="1" applyProtection="1">
      <alignment horizontal="left" vertical="center" wrapText="1"/>
      <protection locked="0"/>
    </xf>
    <xf numFmtId="0" fontId="60" fillId="19" borderId="0" xfId="0" applyFont="1" applyFill="1" applyBorder="1" applyAlignment="1">
      <alignment horizontal="center" vertical="center" wrapText="1"/>
    </xf>
    <xf numFmtId="0" fontId="59" fillId="19" borderId="0" xfId="0" applyFont="1" applyFill="1" applyBorder="1" applyAlignment="1">
      <alignment horizontal="center" vertical="center" wrapText="1"/>
    </xf>
    <xf numFmtId="0" fontId="113" fillId="0" borderId="2" xfId="0" applyFont="1" applyBorder="1" applyAlignment="1" applyProtection="1">
      <alignment horizontal="center" vertical="center" wrapText="1"/>
      <protection locked="0"/>
    </xf>
    <xf numFmtId="0" fontId="113" fillId="0" borderId="10" xfId="0" applyFont="1" applyBorder="1" applyAlignment="1" applyProtection="1">
      <alignment horizontal="center" vertical="center" wrapText="1"/>
      <protection locked="0"/>
    </xf>
    <xf numFmtId="9" fontId="116" fillId="3" borderId="2" xfId="0" applyNumberFormat="1" applyFont="1" applyFill="1" applyBorder="1" applyAlignment="1" applyProtection="1">
      <alignment horizontal="center" vertical="center" wrapText="1"/>
      <protection hidden="1"/>
    </xf>
    <xf numFmtId="9" fontId="116" fillId="3" borderId="10" xfId="0" applyNumberFormat="1" applyFont="1" applyFill="1" applyBorder="1" applyAlignment="1" applyProtection="1">
      <alignment horizontal="center" vertical="center" wrapText="1"/>
      <protection hidden="1"/>
    </xf>
    <xf numFmtId="9" fontId="117" fillId="7" borderId="2" xfId="0" applyNumberFormat="1" applyFont="1" applyFill="1" applyBorder="1" applyAlignment="1" applyProtection="1">
      <alignment horizontal="center" vertical="center" wrapText="1"/>
      <protection hidden="1"/>
    </xf>
    <xf numFmtId="9" fontId="117" fillId="7" borderId="10" xfId="0" applyNumberFormat="1" applyFont="1" applyFill="1" applyBorder="1" applyAlignment="1" applyProtection="1">
      <alignment horizontal="center" vertical="center" wrapText="1"/>
      <protection hidden="1"/>
    </xf>
    <xf numFmtId="0" fontId="113" fillId="0" borderId="1" xfId="0" applyFont="1" applyBorder="1" applyAlignment="1" applyProtection="1">
      <alignment horizontal="center" vertical="center" wrapText="1"/>
      <protection locked="0"/>
    </xf>
    <xf numFmtId="9" fontId="116" fillId="3" borderId="1" xfId="0" applyNumberFormat="1" applyFont="1" applyFill="1" applyBorder="1" applyAlignment="1" applyProtection="1">
      <alignment horizontal="center" vertical="center" wrapText="1"/>
      <protection hidden="1"/>
    </xf>
    <xf numFmtId="9" fontId="117" fillId="7" borderId="1" xfId="0" applyNumberFormat="1" applyFont="1" applyFill="1" applyBorder="1" applyAlignment="1" applyProtection="1">
      <alignment horizontal="center" vertical="center" wrapText="1"/>
      <protection hidden="1"/>
    </xf>
    <xf numFmtId="0" fontId="115" fillId="0" borderId="2" xfId="0" applyFont="1" applyBorder="1" applyAlignment="1" applyProtection="1">
      <alignment horizontal="center" vertical="center" wrapText="1"/>
      <protection locked="0"/>
    </xf>
    <xf numFmtId="0" fontId="115" fillId="0" borderId="10" xfId="0" applyFont="1" applyBorder="1" applyAlignment="1" applyProtection="1">
      <alignment horizontal="center" vertical="center" wrapText="1"/>
      <protection locked="0"/>
    </xf>
    <xf numFmtId="0" fontId="115" fillId="0" borderId="1" xfId="0" applyFont="1" applyBorder="1" applyAlignment="1" applyProtection="1">
      <alignment horizontal="center" vertical="center" wrapText="1"/>
      <protection locked="0"/>
    </xf>
    <xf numFmtId="9" fontId="119" fillId="0" borderId="1" xfId="5" applyNumberFormat="1" applyFont="1" applyBorder="1" applyAlignment="1" applyProtection="1">
      <alignment horizontal="center" vertical="center" wrapText="1"/>
      <protection locked="0"/>
    </xf>
    <xf numFmtId="0" fontId="71" fillId="0" borderId="0" xfId="0" applyFont="1" applyAlignment="1">
      <alignment horizontal="center" vertical="center" wrapText="1"/>
    </xf>
    <xf numFmtId="0" fontId="69" fillId="0" borderId="1" xfId="0" applyFont="1" applyBorder="1" applyAlignment="1">
      <alignment horizontal="left" wrapText="1"/>
    </xf>
    <xf numFmtId="0" fontId="19" fillId="7" borderId="2"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0" fillId="3" borderId="0" xfId="0" applyFont="1" applyFill="1" applyAlignment="1">
      <alignment horizontal="center" vertical="center" wrapText="1"/>
    </xf>
    <xf numFmtId="0" fontId="21" fillId="11" borderId="11" xfId="0" applyFont="1" applyFill="1" applyBorder="1" applyAlignment="1">
      <alignment horizontal="center" vertical="center"/>
    </xf>
    <xf numFmtId="0" fontId="3" fillId="3" borderId="0" xfId="0" applyFont="1" applyFill="1" applyAlignment="1">
      <alignment horizontal="center" vertical="center" wrapText="1"/>
    </xf>
    <xf numFmtId="0" fontId="36" fillId="7" borderId="1"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44" fillId="7" borderId="0" xfId="0" applyFont="1" applyFill="1" applyBorder="1" applyAlignment="1" applyProtection="1">
      <alignment horizontal="left" vertical="center" wrapText="1"/>
    </xf>
    <xf numFmtId="0" fontId="44" fillId="7" borderId="24" xfId="0" applyFont="1" applyFill="1" applyBorder="1" applyAlignment="1" applyProtection="1">
      <alignment horizontal="left" vertical="center" wrapText="1"/>
    </xf>
    <xf numFmtId="0" fontId="26" fillId="2" borderId="1"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46" fillId="7" borderId="0" xfId="0" applyFont="1" applyFill="1" applyBorder="1" applyAlignment="1" applyProtection="1">
      <alignment horizontal="center" vertical="center" wrapText="1"/>
    </xf>
    <xf numFmtId="0" fontId="131" fillId="37" borderId="0" xfId="0" applyFont="1" applyFill="1"/>
    <xf numFmtId="0" fontId="131" fillId="0" borderId="0" xfId="0" applyFont="1"/>
    <xf numFmtId="0" fontId="132" fillId="37" borderId="0" xfId="0" applyFont="1" applyFill="1" applyAlignment="1">
      <alignment horizontal="left" vertical="center" wrapText="1"/>
    </xf>
    <xf numFmtId="0" fontId="132" fillId="37" borderId="16" xfId="0" applyFont="1" applyFill="1" applyBorder="1" applyAlignment="1">
      <alignment horizontal="left" vertical="center" wrapText="1"/>
    </xf>
    <xf numFmtId="0" fontId="131" fillId="37" borderId="95" xfId="0" applyFont="1" applyFill="1" applyBorder="1"/>
    <xf numFmtId="0" fontId="31" fillId="4" borderId="20" xfId="0" applyFont="1" applyFill="1" applyBorder="1" applyAlignment="1">
      <alignment horizontal="left" vertical="center" wrapText="1"/>
    </xf>
    <xf numFmtId="0" fontId="31" fillId="4" borderId="99" xfId="0" applyFont="1" applyFill="1" applyBorder="1" applyAlignment="1">
      <alignment horizontal="left" vertical="center" wrapText="1"/>
    </xf>
    <xf numFmtId="0" fontId="23" fillId="3" borderId="20" xfId="0" applyFont="1" applyFill="1" applyBorder="1" applyAlignment="1">
      <alignment horizontal="center" vertical="center"/>
    </xf>
    <xf numFmtId="0" fontId="23" fillId="3" borderId="99" xfId="0" applyFont="1" applyFill="1" applyBorder="1" applyAlignment="1">
      <alignment horizontal="center" vertical="center"/>
    </xf>
    <xf numFmtId="0" fontId="15" fillId="5" borderId="20" xfId="0" applyFont="1" applyFill="1" applyBorder="1" applyAlignment="1">
      <alignment horizontal="left" vertical="center" wrapText="1"/>
    </xf>
    <xf numFmtId="0" fontId="15" fillId="5" borderId="99" xfId="0" applyFont="1" applyFill="1" applyBorder="1" applyAlignment="1">
      <alignment horizontal="left" vertical="center" wrapText="1"/>
    </xf>
    <xf numFmtId="0" fontId="11" fillId="5" borderId="20" xfId="0" applyFont="1" applyFill="1" applyBorder="1" applyAlignment="1">
      <alignment horizontal="center" vertical="center" wrapText="1"/>
    </xf>
    <xf numFmtId="0" fontId="11" fillId="5" borderId="99" xfId="0" applyFont="1" applyFill="1" applyBorder="1" applyAlignment="1">
      <alignment horizontal="center" vertical="center" wrapText="1"/>
    </xf>
    <xf numFmtId="14" fontId="11" fillId="5" borderId="101" xfId="0" applyNumberFormat="1" applyFont="1" applyFill="1" applyBorder="1" applyAlignment="1">
      <alignment horizontal="center" vertical="center" wrapText="1"/>
    </xf>
    <xf numFmtId="14" fontId="11" fillId="5" borderId="102"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99" xfId="0" applyFont="1" applyFill="1" applyBorder="1" applyAlignment="1">
      <alignment horizontal="center" vertical="center" wrapText="1"/>
    </xf>
    <xf numFmtId="0" fontId="22" fillId="5" borderId="20" xfId="0" applyFont="1" applyFill="1" applyBorder="1" applyAlignment="1">
      <alignment horizontal="left" vertical="center" wrapText="1"/>
    </xf>
    <xf numFmtId="0" fontId="22" fillId="5" borderId="99" xfId="0" applyFont="1" applyFill="1" applyBorder="1" applyAlignment="1">
      <alignment horizontal="left" vertical="center" wrapText="1"/>
    </xf>
    <xf numFmtId="0" fontId="31" fillId="4" borderId="21" xfId="0" applyFont="1" applyFill="1" applyBorder="1" applyAlignment="1">
      <alignment horizontal="left" vertical="center" wrapText="1"/>
    </xf>
    <xf numFmtId="0" fontId="134" fillId="38" borderId="96" xfId="0" applyFont="1" applyFill="1" applyBorder="1" applyAlignment="1">
      <alignment horizontal="center" vertical="center"/>
    </xf>
    <xf numFmtId="0" fontId="134" fillId="38" borderId="97" xfId="0" applyFont="1" applyFill="1" applyBorder="1" applyAlignment="1">
      <alignment horizontal="center" vertical="center"/>
    </xf>
    <xf numFmtId="0" fontId="133" fillId="37" borderId="0" xfId="0" applyFont="1" applyFill="1" applyAlignment="1">
      <alignment horizontal="center" vertical="center" wrapText="1"/>
    </xf>
    <xf numFmtId="0" fontId="0" fillId="3" borderId="0" xfId="0" applyFill="1" applyAlignment="1">
      <alignment horizontal="center"/>
    </xf>
    <xf numFmtId="0" fontId="37" fillId="2" borderId="7"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3" borderId="0" xfId="0" applyFont="1" applyFill="1" applyAlignment="1">
      <alignment horizontal="center"/>
    </xf>
    <xf numFmtId="0" fontId="138" fillId="3" borderId="0" xfId="0" applyFont="1" applyFill="1" applyAlignment="1">
      <alignment horizontal="center" vertical="center" wrapText="1"/>
    </xf>
    <xf numFmtId="0" fontId="13" fillId="2" borderId="1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67" fontId="124" fillId="0" borderId="1" xfId="0" applyNumberFormat="1" applyFont="1" applyBorder="1" applyAlignment="1">
      <alignment horizontal="center" vertical="center" wrapText="1"/>
    </xf>
    <xf numFmtId="0" fontId="0" fillId="15" borderId="2" xfId="0" applyFill="1" applyBorder="1" applyAlignment="1">
      <alignment horizontal="center" vertical="center" wrapText="1"/>
    </xf>
    <xf numFmtId="0" fontId="0" fillId="15"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33" borderId="2" xfId="0" applyFill="1" applyBorder="1" applyAlignment="1">
      <alignment horizontal="center" vertical="center" wrapText="1"/>
    </xf>
    <xf numFmtId="0" fontId="0" fillId="33" borderId="3" xfId="0" applyFill="1" applyBorder="1" applyAlignment="1">
      <alignment horizontal="center" vertical="center" wrapText="1"/>
    </xf>
    <xf numFmtId="167" fontId="0" fillId="0" borderId="2" xfId="0" applyNumberFormat="1" applyBorder="1" applyAlignment="1">
      <alignment horizontal="center" vertical="center" wrapText="1"/>
    </xf>
    <xf numFmtId="167" fontId="0" fillId="0" borderId="3" xfId="0" applyNumberFormat="1" applyBorder="1" applyAlignment="1">
      <alignment horizontal="center" vertical="center" wrapText="1"/>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0" fillId="35" borderId="2"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3" xfId="0" applyFill="1" applyBorder="1" applyAlignment="1">
      <alignment horizontal="center"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167" fontId="124" fillId="0" borderId="2" xfId="0" applyNumberFormat="1" applyFont="1" applyBorder="1" applyAlignment="1">
      <alignment horizontal="center" vertical="center" wrapText="1"/>
    </xf>
    <xf numFmtId="167" fontId="124" fillId="0" borderId="10" xfId="0" applyNumberFormat="1" applyFont="1" applyBorder="1" applyAlignment="1">
      <alignment horizontal="center" vertical="center" wrapText="1"/>
    </xf>
    <xf numFmtId="167" fontId="124" fillId="0" borderId="3" xfId="0" applyNumberFormat="1" applyFont="1" applyBorder="1" applyAlignment="1">
      <alignment horizontal="center" vertical="center" wrapText="1"/>
    </xf>
    <xf numFmtId="0" fontId="78" fillId="3" borderId="2" xfId="0" applyFont="1" applyFill="1" applyBorder="1" applyAlignment="1">
      <alignment horizontal="center" vertical="center" wrapText="1"/>
    </xf>
    <xf numFmtId="0" fontId="78" fillId="3" borderId="3" xfId="0" applyFont="1" applyFill="1" applyBorder="1" applyAlignment="1">
      <alignment horizontal="center" vertical="center" wrapText="1"/>
    </xf>
    <xf numFmtId="167" fontId="0" fillId="0" borderId="10" xfId="0" applyNumberFormat="1" applyBorder="1" applyAlignment="1">
      <alignment horizontal="center" vertical="center" wrapText="1"/>
    </xf>
    <xf numFmtId="0" fontId="0" fillId="33" borderId="10" xfId="0" applyFill="1" applyBorder="1" applyAlignment="1">
      <alignment horizontal="center" vertical="center" wrapText="1"/>
    </xf>
    <xf numFmtId="0" fontId="0" fillId="17" borderId="2"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justify" vertical="center" wrapText="1"/>
    </xf>
    <xf numFmtId="167" fontId="0" fillId="0" borderId="1" xfId="0" applyNumberFormat="1" applyBorder="1" applyAlignment="1">
      <alignment horizontal="justify"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13" borderId="1" xfId="0" applyFill="1" applyBorder="1" applyAlignment="1">
      <alignment horizontal="center" vertical="center" wrapText="1"/>
    </xf>
    <xf numFmtId="0" fontId="78" fillId="26" borderId="2" xfId="0" applyFont="1" applyFill="1" applyBorder="1" applyAlignment="1">
      <alignment horizontal="center" vertical="center" wrapText="1"/>
    </xf>
    <xf numFmtId="0" fontId="78" fillId="26" borderId="3" xfId="0" applyFont="1" applyFill="1" applyBorder="1" applyAlignment="1">
      <alignment horizontal="center" vertical="center" wrapText="1"/>
    </xf>
    <xf numFmtId="0" fontId="135" fillId="0" borderId="0" xfId="0" applyFont="1" applyFill="1" applyAlignment="1">
      <alignment horizontal="center" vertical="center" wrapText="1"/>
    </xf>
    <xf numFmtId="0" fontId="54" fillId="0" borderId="4" xfId="0" applyFont="1" applyBorder="1" applyAlignment="1">
      <alignment horizontal="justify" vertical="center" wrapText="1"/>
    </xf>
    <xf numFmtId="0" fontId="54" fillId="0" borderId="5" xfId="0" applyFont="1" applyBorder="1" applyAlignment="1">
      <alignment horizontal="justify" vertical="center" wrapText="1"/>
    </xf>
    <xf numFmtId="0" fontId="54" fillId="0" borderId="6" xfId="0" applyFont="1" applyBorder="1" applyAlignment="1">
      <alignment horizontal="justify" vertical="center" wrapText="1"/>
    </xf>
    <xf numFmtId="0" fontId="55" fillId="0" borderId="1" xfId="0" applyFont="1" applyBorder="1" applyAlignment="1">
      <alignment horizontal="justify" vertical="center" wrapText="1"/>
    </xf>
    <xf numFmtId="0" fontId="77" fillId="0" borderId="1" xfId="0" applyFont="1" applyBorder="1" applyAlignment="1">
      <alignment horizontal="justify" vertical="center" wrapText="1"/>
    </xf>
    <xf numFmtId="0" fontId="0" fillId="15" borderId="10" xfId="0" applyFill="1" applyBorder="1" applyAlignment="1">
      <alignment horizontal="center" vertical="center" wrapText="1"/>
    </xf>
    <xf numFmtId="14" fontId="136" fillId="5" borderId="0" xfId="0" applyNumberFormat="1" applyFont="1" applyFill="1" applyBorder="1" applyAlignment="1">
      <alignment horizontal="center" vertical="center"/>
    </xf>
    <xf numFmtId="0" fontId="136" fillId="5" borderId="2" xfId="0" applyFont="1" applyFill="1" applyBorder="1" applyAlignment="1">
      <alignment horizontal="center" vertical="center" wrapText="1"/>
    </xf>
    <xf numFmtId="0" fontId="136" fillId="5" borderId="3"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3" xfId="0" applyFont="1" applyFill="1" applyBorder="1" applyAlignment="1">
      <alignment horizontal="center" vertical="center"/>
    </xf>
    <xf numFmtId="0" fontId="136" fillId="5" borderId="0" xfId="0" applyFont="1" applyFill="1" applyBorder="1" applyAlignment="1">
      <alignment vertical="center" wrapText="1"/>
    </xf>
    <xf numFmtId="0" fontId="136" fillId="5" borderId="0" xfId="0" applyFont="1" applyFill="1" applyBorder="1" applyAlignment="1">
      <alignment horizontal="left" vertical="center" wrapText="1"/>
    </xf>
    <xf numFmtId="0" fontId="34" fillId="0" borderId="0" xfId="0" applyFont="1" applyAlignment="1">
      <alignment horizontal="center" vertical="center" wrapText="1"/>
    </xf>
    <xf numFmtId="0" fontId="40" fillId="2" borderId="4" xfId="0"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8" fillId="2" borderId="4" xfId="0" applyFont="1" applyFill="1" applyBorder="1" applyAlignment="1">
      <alignment horizontal="left" vertical="center"/>
    </xf>
    <xf numFmtId="0" fontId="48" fillId="2" borderId="5" xfId="0" applyFont="1" applyFill="1" applyBorder="1" applyAlignment="1">
      <alignment horizontal="left" vertical="center"/>
    </xf>
    <xf numFmtId="0" fontId="48" fillId="2" borderId="6" xfId="0" applyFont="1" applyFill="1" applyBorder="1" applyAlignment="1">
      <alignment horizontal="left" vertical="center"/>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4" fillId="8" borderId="52" xfId="0" applyFont="1" applyFill="1" applyBorder="1" applyAlignment="1">
      <alignment horizontal="center" vertical="center"/>
    </xf>
    <xf numFmtId="0" fontId="24" fillId="8" borderId="8" xfId="0" applyFont="1" applyFill="1" applyBorder="1" applyAlignment="1">
      <alignment horizontal="center" vertical="center"/>
    </xf>
    <xf numFmtId="0" fontId="22" fillId="0" borderId="50" xfId="0" applyFont="1" applyBorder="1" applyAlignment="1">
      <alignment horizontal="center" vertical="center" wrapText="1"/>
    </xf>
    <xf numFmtId="14" fontId="22" fillId="0" borderId="2" xfId="0" applyNumberFormat="1" applyFont="1" applyBorder="1" applyAlignment="1">
      <alignment horizontal="center" vertical="center" wrapText="1"/>
    </xf>
    <xf numFmtId="14" fontId="22" fillId="0" borderId="3" xfId="0" applyNumberFormat="1" applyFont="1" applyBorder="1" applyAlignment="1">
      <alignment horizontal="center" vertical="center" wrapText="1"/>
    </xf>
    <xf numFmtId="10" fontId="22" fillId="0" borderId="2" xfId="8" applyNumberFormat="1" applyFont="1" applyFill="1" applyBorder="1" applyAlignment="1">
      <alignment horizontal="center" vertical="center" wrapText="1"/>
    </xf>
    <xf numFmtId="10" fontId="22" fillId="0" borderId="3" xfId="8"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21" fillId="8" borderId="51" xfId="0" applyFont="1" applyFill="1" applyBorder="1" applyAlignment="1">
      <alignment horizontal="center" vertical="center"/>
    </xf>
    <xf numFmtId="0" fontId="21" fillId="8" borderId="0" xfId="0" applyFont="1" applyFill="1" applyBorder="1" applyAlignment="1">
      <alignment horizontal="center" vertical="center"/>
    </xf>
    <xf numFmtId="0" fontId="14" fillId="0" borderId="1" xfId="0" applyFont="1" applyBorder="1" applyAlignment="1">
      <alignment horizontal="left" vertical="center" wrapText="1"/>
    </xf>
    <xf numFmtId="0" fontId="67" fillId="8" borderId="45" xfId="0" applyFont="1" applyFill="1" applyBorder="1" applyAlignment="1">
      <alignment horizontal="center" vertical="center" wrapText="1"/>
    </xf>
    <xf numFmtId="0" fontId="67" fillId="8" borderId="5" xfId="0" applyFont="1" applyFill="1" applyBorder="1" applyAlignment="1">
      <alignment horizontal="center" vertical="center" wrapText="1"/>
    </xf>
    <xf numFmtId="10" fontId="68" fillId="8" borderId="5" xfId="8" applyNumberFormat="1" applyFont="1" applyFill="1" applyBorder="1" applyAlignment="1">
      <alignment horizontal="center" vertical="center" wrapText="1"/>
    </xf>
    <xf numFmtId="0" fontId="22" fillId="0" borderId="14"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0" fillId="0" borderId="1" xfId="0" applyFont="1" applyBorder="1" applyAlignment="1" applyProtection="1">
      <alignment horizontal="center" vertical="center" wrapText="1"/>
      <protection locked="0"/>
    </xf>
    <xf numFmtId="0" fontId="121" fillId="0" borderId="1" xfId="0" applyFont="1" applyBorder="1" applyAlignment="1" applyProtection="1">
      <alignment horizontal="left" vertical="center" wrapText="1"/>
      <protection locked="0"/>
    </xf>
    <xf numFmtId="9" fontId="122" fillId="7" borderId="1" xfId="0" applyNumberFormat="1" applyFont="1" applyFill="1" applyBorder="1" applyAlignment="1" applyProtection="1">
      <alignment horizontal="left" vertical="center" wrapText="1"/>
      <protection hidden="1"/>
    </xf>
    <xf numFmtId="0" fontId="33" fillId="0" borderId="0" xfId="0" applyFont="1" applyAlignment="1">
      <alignment horizontal="center" vertical="center" wrapText="1"/>
    </xf>
    <xf numFmtId="0" fontId="10" fillId="3" borderId="1" xfId="0" applyFont="1" applyFill="1" applyBorder="1" applyAlignment="1">
      <alignment horizontal="center" vertical="center" wrapText="1"/>
    </xf>
  </cellXfs>
  <cellStyles count="18">
    <cellStyle name="Hipervínculo" xfId="6" builtinId="8"/>
    <cellStyle name="Moneda" xfId="9" builtinId="4"/>
    <cellStyle name="Moneda [0] 3" xfId="14"/>
    <cellStyle name="Moneda 2" xfId="3"/>
    <cellStyle name="Normal" xfId="0" builtinId="0"/>
    <cellStyle name="Normal 19" xfId="11"/>
    <cellStyle name="Normal 2" xfId="4"/>
    <cellStyle name="Normal 2 2" xfId="1"/>
    <cellStyle name="Normal 21" xfId="15"/>
    <cellStyle name="Normal 3" xfId="2"/>
    <cellStyle name="Normal 4" xfId="10"/>
    <cellStyle name="Normal 5" xfId="7"/>
    <cellStyle name="Normal 5 3" xfId="17"/>
    <cellStyle name="Normal 6 3" xfId="12"/>
    <cellStyle name="Porcentaje" xfId="8" builtinId="5"/>
    <cellStyle name="Porcentaje 2" xfId="5"/>
    <cellStyle name="Porcentaje 4" xfId="13"/>
    <cellStyle name="Porcentaje 6" xfId="16"/>
  </cellStyles>
  <dxfs count="70">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B9C1D"/>
        </patternFill>
      </fill>
    </dxf>
    <dxf>
      <fill>
        <patternFill>
          <bgColor rgb="FFFFFF00"/>
        </patternFill>
      </fill>
    </dxf>
    <dxf>
      <fill>
        <patternFill>
          <bgColor rgb="FF00B050"/>
        </patternFill>
      </fill>
    </dxf>
    <dxf>
      <fill>
        <patternFill>
          <bgColor rgb="FFFF0000"/>
        </patternFill>
      </fill>
    </dxf>
    <dxf>
      <fill>
        <patternFill>
          <bgColor rgb="FFFF3399"/>
        </patternFill>
      </fill>
    </dxf>
    <dxf>
      <fill>
        <patternFill>
          <bgColor rgb="FFFFFF00"/>
        </patternFill>
      </fill>
    </dxf>
    <dxf>
      <fill>
        <patternFill>
          <bgColor rgb="FF00B050"/>
        </patternFill>
      </fill>
    </dxf>
    <dxf>
      <fill>
        <patternFill>
          <bgColor rgb="FFFF0000"/>
        </patternFill>
      </fill>
    </dxf>
    <dxf>
      <fill>
        <patternFill>
          <bgColor rgb="FFFB9C1D"/>
        </patternFill>
      </fill>
    </dxf>
  </dxfs>
  <tableStyles count="0" defaultTableStyle="TableStyleMedium2" defaultPivotStyle="PivotStyleLight16"/>
  <colors>
    <mruColors>
      <color rgb="FFFE76EE"/>
      <color rgb="FF06477C"/>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invemar.org.co/plan-anual-de-adquisiciones" TargetMode="External"/><Relationship Id="rId13" Type="http://schemas.openxmlformats.org/officeDocument/2006/relationships/hyperlink" Target="#Plan_de_Acci&#243;n_A&#241;o!T&#237;tulos_a_imprimir"/><Relationship Id="rId3" Type="http://schemas.openxmlformats.org/officeDocument/2006/relationships/hyperlink" Target="#Seguridad_de_Informaci&#243;n!A1"/><Relationship Id="rId7" Type="http://schemas.openxmlformats.org/officeDocument/2006/relationships/hyperlink" Target="#PINAR!A1"/><Relationship Id="rId12" Type="http://schemas.openxmlformats.org/officeDocument/2006/relationships/hyperlink" Target="#Plan_de_Acci&#243;n_A&#241;o_2022!A1"/><Relationship Id="rId2" Type="http://schemas.openxmlformats.org/officeDocument/2006/relationships/hyperlink" Target="#'Plan de austeridad y Gesti&#243;n am'!A1"/><Relationship Id="rId16" Type="http://schemas.openxmlformats.org/officeDocument/2006/relationships/hyperlink" Target="http://www.invemar.org.co/proyectos" TargetMode="External"/><Relationship Id="rId1" Type="http://schemas.openxmlformats.org/officeDocument/2006/relationships/hyperlink" Target="#PETI!A1"/><Relationship Id="rId6" Type="http://schemas.openxmlformats.org/officeDocument/2006/relationships/hyperlink" Target="http://www.invemar.org.co/inf-actividades" TargetMode="External"/><Relationship Id="rId11" Type="http://schemas.openxmlformats.org/officeDocument/2006/relationships/hyperlink" Target="#PAAC!A1"/><Relationship Id="rId5" Type="http://schemas.openxmlformats.org/officeDocument/2006/relationships/hyperlink" Target="#'Plan de participaci&#243;n ciudadana'!A1"/><Relationship Id="rId15" Type="http://schemas.openxmlformats.org/officeDocument/2006/relationships/image" Target="../media/image1.png"/><Relationship Id="rId10" Type="http://schemas.openxmlformats.org/officeDocument/2006/relationships/hyperlink" Target="#PSST!A1"/><Relationship Id="rId4" Type="http://schemas.openxmlformats.org/officeDocument/2006/relationships/hyperlink" Target="#'Plan conservaci&#243;n digital'!A1"/><Relationship Id="rId9" Type="http://schemas.openxmlformats.org/officeDocument/2006/relationships/hyperlink" Target="#'Plan Capacitaci&#243;n e Incentivos'!A1"/><Relationship Id="rId14" Type="http://schemas.openxmlformats.org/officeDocument/2006/relationships/hyperlink" Target="#'Plan de mantenimiento'!A1"/></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2.xml.rels><?xml version="1.0" encoding="UTF-8" standalone="yes"?>
<Relationships xmlns="http://schemas.openxmlformats.org/package/2006/relationships"><Relationship Id="rId8" Type="http://schemas.openxmlformats.org/officeDocument/2006/relationships/hyperlink" Target="#'mapa riesgos corrupcion'!A1"/><Relationship Id="rId3" Type="http://schemas.openxmlformats.org/officeDocument/2006/relationships/hyperlink" Target="#'Rendici&#243;n de cuentas'!A1"/><Relationship Id="rId7" Type="http://schemas.openxmlformats.org/officeDocument/2006/relationships/image" Target="../media/image2.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4" Type="http://schemas.openxmlformats.org/officeDocument/2006/relationships/hyperlink" Target="#'Atenci&#243;n al ciudadano'!A1"/><Relationship Id="rId9" Type="http://schemas.openxmlformats.org/officeDocument/2006/relationships/hyperlink" Target="#'Estrategia Conflicto de Inter&#233;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6.xml.rels><?xml version="1.0" encoding="UTF-8" standalone="yes"?>
<Relationships xmlns="http://schemas.openxmlformats.org/package/2006/relationships"><Relationship Id="rId3" Type="http://schemas.openxmlformats.org/officeDocument/2006/relationships/hyperlink" Target="#PIC!A1"/><Relationship Id="rId2" Type="http://schemas.openxmlformats.org/officeDocument/2006/relationships/hyperlink" Target="#'Plan Capacitaci&#243;n e Incentivos'!A1"/><Relationship Id="rId1" Type="http://schemas.openxmlformats.org/officeDocument/2006/relationships/hyperlink" Target="#PSST!A1"/><Relationship Id="rId6" Type="http://schemas.openxmlformats.org/officeDocument/2006/relationships/image" Target="../media/image2.png"/><Relationship Id="rId5" Type="http://schemas.openxmlformats.org/officeDocument/2006/relationships/hyperlink" Target="#Integraci&#243;n_PAA!A1"/><Relationship Id="rId4" Type="http://schemas.openxmlformats.org/officeDocument/2006/relationships/hyperlink" Target="#'Plan Incentivos y bienestar'!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drawing1.xml><?xml version="1.0" encoding="utf-8"?>
<xdr:wsDr xmlns:xdr="http://schemas.openxmlformats.org/drawingml/2006/spreadsheetDrawing" xmlns:a="http://schemas.openxmlformats.org/drawingml/2006/main">
  <xdr:twoCellAnchor>
    <xdr:from>
      <xdr:col>3</xdr:col>
      <xdr:colOff>637630</xdr:colOff>
      <xdr:row>21</xdr:row>
      <xdr:rowOff>164634</xdr:rowOff>
    </xdr:from>
    <xdr:to>
      <xdr:col>5</xdr:col>
      <xdr:colOff>8907</xdr:colOff>
      <xdr:row>24</xdr:row>
      <xdr:rowOff>54799</xdr:rowOff>
    </xdr:to>
    <xdr:grpSp>
      <xdr:nvGrpSpPr>
        <xdr:cNvPr id="2" name="Group 52">
          <a:extLst>
            <a:ext uri="{FF2B5EF4-FFF2-40B4-BE49-F238E27FC236}">
              <a16:creationId xmlns:a16="http://schemas.microsoft.com/office/drawing/2014/main" id="{00000000-0008-0000-0000-000002000000}"/>
            </a:ext>
          </a:extLst>
        </xdr:cNvPr>
        <xdr:cNvGrpSpPr/>
      </xdr:nvGrpSpPr>
      <xdr:grpSpPr>
        <a:xfrm>
          <a:off x="2840286" y="3974634"/>
          <a:ext cx="895277" cy="461665"/>
          <a:chOff x="3533071" y="1391773"/>
          <a:chExt cx="895277" cy="461665"/>
        </a:xfrm>
      </xdr:grpSpPr>
      <xdr:sp macro="" textlink="">
        <xdr:nvSpPr>
          <xdr:cNvPr id="3" name="TextBox 48">
            <a:extLst>
              <a:ext uri="{FF2B5EF4-FFF2-40B4-BE49-F238E27FC236}">
                <a16:creationId xmlns:a16="http://schemas.microsoft.com/office/drawing/2014/main" id="{00000000-0008-0000-0000-00000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a:extLst>
              <a:ext uri="{FF2B5EF4-FFF2-40B4-BE49-F238E27FC236}">
                <a16:creationId xmlns:a16="http://schemas.microsoft.com/office/drawing/2014/main" id="{00000000-0008-0000-0000-000004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30</xdr:row>
      <xdr:rowOff>17157</xdr:rowOff>
    </xdr:from>
    <xdr:to>
      <xdr:col>11</xdr:col>
      <xdr:colOff>337354</xdr:colOff>
      <xdr:row>32</xdr:row>
      <xdr:rowOff>97822</xdr:rowOff>
    </xdr:to>
    <xdr:grpSp>
      <xdr:nvGrpSpPr>
        <xdr:cNvPr id="5" name="Group 65">
          <a:extLst>
            <a:ext uri="{FF2B5EF4-FFF2-40B4-BE49-F238E27FC236}">
              <a16:creationId xmlns:a16="http://schemas.microsoft.com/office/drawing/2014/main" id="{00000000-0008-0000-0000-000005000000}"/>
            </a:ext>
          </a:extLst>
        </xdr:cNvPr>
        <xdr:cNvGrpSpPr/>
      </xdr:nvGrpSpPr>
      <xdr:grpSpPr>
        <a:xfrm>
          <a:off x="7740733" y="5541657"/>
          <a:ext cx="895277" cy="461665"/>
          <a:chOff x="3304471" y="1382248"/>
          <a:chExt cx="895277" cy="461665"/>
        </a:xfrm>
      </xdr:grpSpPr>
      <xdr:sp macro="" textlink="">
        <xdr:nvSpPr>
          <xdr:cNvPr id="6" name="TextBox 66">
            <a:extLst>
              <a:ext uri="{FF2B5EF4-FFF2-40B4-BE49-F238E27FC236}">
                <a16:creationId xmlns:a16="http://schemas.microsoft.com/office/drawing/2014/main" id="{00000000-0008-0000-0000-000006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7" name="Straight Connector 68">
            <a:extLst>
              <a:ext uri="{FF2B5EF4-FFF2-40B4-BE49-F238E27FC236}">
                <a16:creationId xmlns:a16="http://schemas.microsoft.com/office/drawing/2014/main" id="{00000000-0008-0000-0000-000007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453756</xdr:colOff>
      <xdr:row>34</xdr:row>
      <xdr:rowOff>120996</xdr:rowOff>
    </xdr:from>
    <xdr:to>
      <xdr:col>4</xdr:col>
      <xdr:colOff>156</xdr:colOff>
      <xdr:row>44</xdr:row>
      <xdr:rowOff>69996</xdr:rowOff>
    </xdr:to>
    <xdr:grpSp>
      <xdr:nvGrpSpPr>
        <xdr:cNvPr id="92" name="Grupo 91">
          <a:extLst>
            <a:ext uri="{FF2B5EF4-FFF2-40B4-BE49-F238E27FC236}">
              <a16:creationId xmlns:a16="http://schemas.microsoft.com/office/drawing/2014/main" id="{00000000-0008-0000-0000-00005C000000}"/>
            </a:ext>
          </a:extLst>
        </xdr:cNvPr>
        <xdr:cNvGrpSpPr/>
      </xdr:nvGrpSpPr>
      <xdr:grpSpPr>
        <a:xfrm>
          <a:off x="1132412" y="6407496"/>
          <a:ext cx="1832400" cy="1854000"/>
          <a:chOff x="1134113" y="5264496"/>
          <a:chExt cx="1832400" cy="1854000"/>
        </a:xfrm>
      </xdr:grpSpPr>
      <xdr:sp macro="[0]!Hoja19.PETI" textlink="">
        <xdr:nvSpPr>
          <xdr:cNvPr id="11" name="Pentágono regular 10">
            <a:extLst>
              <a:ext uri="{FF2B5EF4-FFF2-40B4-BE49-F238E27FC236}">
                <a16:creationId xmlns:a16="http://schemas.microsoft.com/office/drawing/2014/main" id="{00000000-0008-0000-0000-00000B000000}"/>
              </a:ext>
            </a:extLst>
          </xdr:cNvPr>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9.PETI" textlink="">
        <xdr:nvSpPr>
          <xdr:cNvPr id="15" name="TextBox 121">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1402126" y="5758809"/>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grpSp>
    <xdr:clientData/>
  </xdr:twoCellAnchor>
  <xdr:twoCellAnchor>
    <xdr:from>
      <xdr:col>1</xdr:col>
      <xdr:colOff>660069</xdr:colOff>
      <xdr:row>25</xdr:row>
      <xdr:rowOff>27734</xdr:rowOff>
    </xdr:from>
    <xdr:to>
      <xdr:col>4</xdr:col>
      <xdr:colOff>206469</xdr:colOff>
      <xdr:row>34</xdr:row>
      <xdr:rowOff>167234</xdr:rowOff>
    </xdr:to>
    <xdr:grpSp>
      <xdr:nvGrpSpPr>
        <xdr:cNvPr id="93" name="Grupo 92">
          <a:hlinkClick xmlns:r="http://schemas.openxmlformats.org/officeDocument/2006/relationships" r:id="rId2"/>
          <a:extLst>
            <a:ext uri="{FF2B5EF4-FFF2-40B4-BE49-F238E27FC236}">
              <a16:creationId xmlns:a16="http://schemas.microsoft.com/office/drawing/2014/main" id="{00000000-0008-0000-0000-00005D000000}"/>
            </a:ext>
          </a:extLst>
        </xdr:cNvPr>
        <xdr:cNvGrpSpPr/>
      </xdr:nvGrpSpPr>
      <xdr:grpSpPr>
        <a:xfrm>
          <a:off x="1338725" y="4599734"/>
          <a:ext cx="1832400" cy="1854000"/>
          <a:chOff x="1340426" y="3456734"/>
          <a:chExt cx="1832400" cy="1854000"/>
        </a:xfrm>
      </xdr:grpSpPr>
      <xdr:sp macro="[0]!Hoja21.Tratamiento_de_riesgos" textlink="">
        <xdr:nvSpPr>
          <xdr:cNvPr id="12" name="Pentágono regular 11">
            <a:extLst>
              <a:ext uri="{FF2B5EF4-FFF2-40B4-BE49-F238E27FC236}">
                <a16:creationId xmlns:a16="http://schemas.microsoft.com/office/drawing/2014/main" id="{00000000-0008-0000-0000-00000C000000}"/>
              </a:ext>
            </a:extLst>
          </xdr:cNvPr>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1.Tratamiento_de_riesgos" textlink="">
        <xdr:nvSpPr>
          <xdr:cNvPr id="19" name="TextBox 121">
            <a:hlinkClick xmlns:r="http://schemas.openxmlformats.org/officeDocument/2006/relationships" r:id="rId2"/>
            <a:extLst>
              <a:ext uri="{FF2B5EF4-FFF2-40B4-BE49-F238E27FC236}">
                <a16:creationId xmlns:a16="http://schemas.microsoft.com/office/drawing/2014/main" id="{00000000-0008-0000-0000-000013000000}"/>
              </a:ext>
            </a:extLst>
          </xdr:cNvPr>
          <xdr:cNvSpPr txBox="1"/>
        </xdr:nvSpPr>
        <xdr:spPr>
          <a:xfrm>
            <a:off x="1593630" y="3990478"/>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indent="0" algn="ctr" defTabSz="1218987" rtl="0" eaLnBrk="1" fontAlgn="auto" latinLnBrk="0" hangingPunct="1">
              <a:lnSpc>
                <a:spcPct val="100000"/>
              </a:lnSpc>
              <a:spcBef>
                <a:spcPts val="0"/>
              </a:spcBef>
              <a:spcAft>
                <a:spcPts val="0"/>
              </a:spcAft>
              <a:buClrTx/>
              <a:buSzTx/>
              <a:buFontTx/>
              <a:buNone/>
              <a:tabLst/>
              <a:defRPr/>
            </a:pPr>
            <a:r>
              <a:rPr lang="es-CO" sz="1300" b="1" kern="0">
                <a:solidFill>
                  <a:schemeClr val="bg1"/>
                </a:solidFill>
                <a:latin typeface="Arial" pitchFamily="34" charset="0"/>
                <a:ea typeface="+mn-ea"/>
                <a:cs typeface="Arial" pitchFamily="34" charset="0"/>
              </a:rPr>
              <a:t>Plan de Austeridad y Gestión ambiental </a:t>
            </a:r>
          </a:p>
          <a:p>
            <a:pPr algn="ctr"/>
            <a:endParaRPr lang="en-US" sz="1300" b="1" kern="0">
              <a:solidFill>
                <a:schemeClr val="bg1"/>
              </a:solidFill>
              <a:latin typeface="Arial" pitchFamily="34" charset="0"/>
              <a:cs typeface="Arial" pitchFamily="34" charset="0"/>
            </a:endParaRPr>
          </a:p>
        </xdr:txBody>
      </xdr:sp>
    </xdr:grpSp>
    <xdr:clientData/>
  </xdr:twoCellAnchor>
  <xdr:twoCellAnchor>
    <xdr:from>
      <xdr:col>3</xdr:col>
      <xdr:colOff>170082</xdr:colOff>
      <xdr:row>17</xdr:row>
      <xdr:rowOff>81748</xdr:rowOff>
    </xdr:from>
    <xdr:to>
      <xdr:col>5</xdr:col>
      <xdr:colOff>500082</xdr:colOff>
      <xdr:row>27</xdr:row>
      <xdr:rowOff>9148</xdr:rowOff>
    </xdr:to>
    <xdr:grpSp>
      <xdr:nvGrpSpPr>
        <xdr:cNvPr id="94" name="Grupo 93">
          <a:extLst>
            <a:ext uri="{FF2B5EF4-FFF2-40B4-BE49-F238E27FC236}">
              <a16:creationId xmlns:a16="http://schemas.microsoft.com/office/drawing/2014/main" id="{00000000-0008-0000-0000-00005E000000}"/>
            </a:ext>
          </a:extLst>
        </xdr:cNvPr>
        <xdr:cNvGrpSpPr/>
      </xdr:nvGrpSpPr>
      <xdr:grpSpPr>
        <a:xfrm>
          <a:off x="2372738" y="3129748"/>
          <a:ext cx="1854000" cy="1832400"/>
          <a:chOff x="2374439" y="1986748"/>
          <a:chExt cx="1854000" cy="1832400"/>
        </a:xfrm>
      </xdr:grpSpPr>
      <xdr:sp macro="[0]!Hoja20.Seguridad_de_Información" textlink="">
        <xdr:nvSpPr>
          <xdr:cNvPr id="21" name="Pentágono regular 20">
            <a:extLst>
              <a:ext uri="{FF2B5EF4-FFF2-40B4-BE49-F238E27FC236}">
                <a16:creationId xmlns:a16="http://schemas.microsoft.com/office/drawing/2014/main" id="{00000000-0008-0000-0000-000015000000}"/>
              </a:ext>
            </a:extLst>
          </xdr:cNvPr>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0.Seguridad_de_Información" textlink="">
        <xdr:nvSpPr>
          <xdr:cNvPr id="24" name="TextBox 121">
            <a:hlinkClick xmlns:r="http://schemas.openxmlformats.org/officeDocument/2006/relationships" r:id="rId3"/>
            <a:extLst>
              <a:ext uri="{FF2B5EF4-FFF2-40B4-BE49-F238E27FC236}">
                <a16:creationId xmlns:a16="http://schemas.microsoft.com/office/drawing/2014/main" id="{00000000-0008-0000-0000-000018000000}"/>
              </a:ext>
            </a:extLst>
          </xdr:cNvPr>
          <xdr:cNvSpPr txBox="1"/>
        </xdr:nvSpPr>
        <xdr:spPr>
          <a:xfrm>
            <a:off x="2626771" y="2494093"/>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grpSp>
    <xdr:clientData/>
  </xdr:twoCellAnchor>
  <xdr:twoCellAnchor>
    <xdr:from>
      <xdr:col>8</xdr:col>
      <xdr:colOff>749915</xdr:colOff>
      <xdr:row>49</xdr:row>
      <xdr:rowOff>164391</xdr:rowOff>
    </xdr:from>
    <xdr:to>
      <xdr:col>11</xdr:col>
      <xdr:colOff>529167</xdr:colOff>
      <xdr:row>60</xdr:row>
      <xdr:rowOff>42332</xdr:rowOff>
    </xdr:to>
    <xdr:grpSp>
      <xdr:nvGrpSpPr>
        <xdr:cNvPr id="88" name="Grupo 87">
          <a:extLst>
            <a:ext uri="{FF2B5EF4-FFF2-40B4-BE49-F238E27FC236}">
              <a16:creationId xmlns:a16="http://schemas.microsoft.com/office/drawing/2014/main" id="{00000000-0008-0000-0000-000058000000}"/>
            </a:ext>
          </a:extLst>
        </xdr:cNvPr>
        <xdr:cNvGrpSpPr/>
      </xdr:nvGrpSpPr>
      <xdr:grpSpPr>
        <a:xfrm>
          <a:off x="6762571" y="9308391"/>
          <a:ext cx="2065252" cy="1973441"/>
          <a:chOff x="6764272" y="8165392"/>
          <a:chExt cx="1854000" cy="1832400"/>
        </a:xfrm>
        <a:solidFill>
          <a:srgbClr val="00B0F0"/>
        </a:solidFill>
      </xdr:grpSpPr>
      <xdr:sp macro="[0]!Hoja12.PIC" textlink="">
        <xdr:nvSpPr>
          <xdr:cNvPr id="27" name="Pentágono regular 26">
            <a:extLst>
              <a:ext uri="{FF2B5EF4-FFF2-40B4-BE49-F238E27FC236}">
                <a16:creationId xmlns:a16="http://schemas.microsoft.com/office/drawing/2014/main" id="{00000000-0008-0000-0000-00001B000000}"/>
              </a:ext>
            </a:extLst>
          </xdr:cNvPr>
          <xdr:cNvSpPr/>
        </xdr:nvSpPr>
        <xdr:spPr>
          <a:xfrm rot="9078384">
            <a:off x="6764272" y="8165392"/>
            <a:ext cx="1854000" cy="1832400"/>
          </a:xfrm>
          <a:prstGeom prst="pentagon">
            <a:avLst/>
          </a:prstGeom>
          <a:grp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2.PIC" textlink="">
        <xdr:nvSpPr>
          <xdr:cNvPr id="30" name="TextBox 121">
            <a:hlinkClick xmlns:r="http://schemas.openxmlformats.org/officeDocument/2006/relationships" r:id="rId4"/>
            <a:extLst>
              <a:ext uri="{FF2B5EF4-FFF2-40B4-BE49-F238E27FC236}">
                <a16:creationId xmlns:a16="http://schemas.microsoft.com/office/drawing/2014/main" id="{00000000-0008-0000-0000-00001E000000}"/>
              </a:ext>
            </a:extLst>
          </xdr:cNvPr>
          <xdr:cNvSpPr txBox="1"/>
        </xdr:nvSpPr>
        <xdr:spPr>
          <a:xfrm>
            <a:off x="6903714" y="862557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a:t>
            </a:r>
            <a:r>
              <a:rPr lang="en-US" sz="1200" b="1" kern="0" baseline="0">
                <a:solidFill>
                  <a:schemeClr val="bg1"/>
                </a:solidFill>
                <a:latin typeface="Arial" pitchFamily="34" charset="0"/>
                <a:cs typeface="Arial" pitchFamily="34" charset="0"/>
              </a:rPr>
              <a:t> de Conservación digital /</a:t>
            </a:r>
          </a:p>
          <a:p>
            <a:pPr algn="ctr"/>
            <a:r>
              <a:rPr lang="en-US" sz="1200" b="1" kern="0" baseline="0">
                <a:solidFill>
                  <a:schemeClr val="bg1"/>
                </a:solidFill>
                <a:latin typeface="Arial" pitchFamily="34" charset="0"/>
                <a:cs typeface="Arial" pitchFamily="34" charset="0"/>
              </a:rPr>
              <a:t>Plan Perservación digital</a:t>
            </a:r>
            <a:endParaRPr lang="en-US" sz="1200" b="1" kern="0">
              <a:solidFill>
                <a:schemeClr val="bg1"/>
              </a:solidFill>
              <a:latin typeface="Arial" pitchFamily="34" charset="0"/>
              <a:cs typeface="Arial" pitchFamily="34" charset="0"/>
            </a:endParaRPr>
          </a:p>
        </xdr:txBody>
      </xdr:sp>
    </xdr:grpSp>
    <xdr:clientData/>
  </xdr:twoCellAnchor>
  <xdr:twoCellAnchor>
    <xdr:from>
      <xdr:col>11</xdr:col>
      <xdr:colOff>420040</xdr:colOff>
      <xdr:row>34</xdr:row>
      <xdr:rowOff>22662</xdr:rowOff>
    </xdr:from>
    <xdr:to>
      <xdr:col>13</xdr:col>
      <xdr:colOff>712236</xdr:colOff>
      <xdr:row>43</xdr:row>
      <xdr:rowOff>162162</xdr:rowOff>
    </xdr:to>
    <xdr:grpSp>
      <xdr:nvGrpSpPr>
        <xdr:cNvPr id="9" name="Grupo 8">
          <a:hlinkClick xmlns:r="http://schemas.openxmlformats.org/officeDocument/2006/relationships" r:id="rId5"/>
        </xdr:cNvPr>
        <xdr:cNvGrpSpPr/>
      </xdr:nvGrpSpPr>
      <xdr:grpSpPr>
        <a:xfrm>
          <a:off x="8718696" y="6309162"/>
          <a:ext cx="1816196" cy="1854000"/>
          <a:chOff x="8925865" y="6051987"/>
          <a:chExt cx="1854296" cy="1768275"/>
        </a:xfrm>
      </xdr:grpSpPr>
      <xdr:sp macro="[0]!Hoja18.Plan_de_Previsión" textlink="">
        <xdr:nvSpPr>
          <xdr:cNvPr id="38" name="Pentágono regular 37">
            <a:extLst>
              <a:ext uri="{FF2B5EF4-FFF2-40B4-BE49-F238E27FC236}">
                <a16:creationId xmlns:a16="http://schemas.microsoft.com/office/drawing/2014/main" id="{00000000-0008-0000-0000-000026000000}"/>
              </a:ext>
            </a:extLst>
          </xdr:cNvPr>
          <xdr:cNvSpPr/>
        </xdr:nvSpPr>
        <xdr:spPr>
          <a:xfrm rot="5951382">
            <a:off x="8968875" y="6008977"/>
            <a:ext cx="1768275" cy="1854296"/>
          </a:xfrm>
          <a:prstGeom prst="pentagon">
            <a:avLst/>
          </a:prstGeom>
          <a:solidFill>
            <a:srgbClr val="0070C0"/>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8.Plan_de_Previsión" textlink="">
        <xdr:nvSpPr>
          <xdr:cNvPr id="41" name="TextBox 121">
            <a:extLst>
              <a:ext uri="{FF2B5EF4-FFF2-40B4-BE49-F238E27FC236}">
                <a16:creationId xmlns:a16="http://schemas.microsoft.com/office/drawing/2014/main" id="{00000000-0008-0000-0000-000029000000}"/>
              </a:ext>
            </a:extLst>
          </xdr:cNvPr>
          <xdr:cNvSpPr txBox="1"/>
        </xdr:nvSpPr>
        <xdr:spPr>
          <a:xfrm>
            <a:off x="9107636" y="6625024"/>
            <a:ext cx="1307162" cy="623440"/>
          </a:xfrm>
          <a:prstGeom prst="rect">
            <a:avLst/>
          </a:prstGeom>
          <a:solidFill>
            <a:srgbClr val="0070C0"/>
          </a:solid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de</a:t>
            </a:r>
            <a:r>
              <a:rPr lang="en-US" sz="1200" b="1" kern="0" baseline="0">
                <a:solidFill>
                  <a:schemeClr val="bg1"/>
                </a:solidFill>
                <a:latin typeface="Arial" pitchFamily="34" charset="0"/>
                <a:cs typeface="Arial" pitchFamily="34" charset="0"/>
              </a:rPr>
              <a:t> Participación Ciudadana</a:t>
            </a:r>
            <a:endParaRPr lang="en-US" sz="1200" b="1" kern="0">
              <a:solidFill>
                <a:schemeClr val="bg1"/>
              </a:solidFill>
              <a:latin typeface="Arial" pitchFamily="34" charset="0"/>
              <a:cs typeface="Arial" pitchFamily="34" charset="0"/>
            </a:endParaRPr>
          </a:p>
        </xdr:txBody>
      </xdr:sp>
    </xdr:grpSp>
    <xdr:clientData/>
  </xdr:twoCellAnchor>
  <xdr:twoCellAnchor>
    <xdr:from>
      <xdr:col>11</xdr:col>
      <xdr:colOff>137325</xdr:colOff>
      <xdr:row>24</xdr:row>
      <xdr:rowOff>108706</xdr:rowOff>
    </xdr:from>
    <xdr:to>
      <xdr:col>13</xdr:col>
      <xdr:colOff>445723</xdr:colOff>
      <xdr:row>34</xdr:row>
      <xdr:rowOff>57706</xdr:rowOff>
    </xdr:to>
    <xdr:grpSp>
      <xdr:nvGrpSpPr>
        <xdr:cNvPr id="85" name="Grupo 84">
          <a:hlinkClick xmlns:r="http://schemas.openxmlformats.org/officeDocument/2006/relationships" r:id="rId6"/>
          <a:extLst>
            <a:ext uri="{FF2B5EF4-FFF2-40B4-BE49-F238E27FC236}">
              <a16:creationId xmlns:a16="http://schemas.microsoft.com/office/drawing/2014/main" id="{00000000-0008-0000-0000-000055000000}"/>
            </a:ext>
          </a:extLst>
        </xdr:cNvPr>
        <xdr:cNvGrpSpPr/>
      </xdr:nvGrpSpPr>
      <xdr:grpSpPr>
        <a:xfrm>
          <a:off x="8435981" y="4490206"/>
          <a:ext cx="1832398" cy="1854000"/>
          <a:chOff x="8437679" y="3347206"/>
          <a:chExt cx="1832400" cy="1854000"/>
        </a:xfrm>
        <a:solidFill>
          <a:schemeClr val="accent1">
            <a:lumMod val="50000"/>
          </a:schemeClr>
        </a:solidFill>
      </xdr:grpSpPr>
      <xdr:sp macro="[0]!Hoja16.Plan_de_Vacantes" textlink="">
        <xdr:nvSpPr>
          <xdr:cNvPr id="43" name="Pentágono regular 42">
            <a:extLst>
              <a:ext uri="{FF2B5EF4-FFF2-40B4-BE49-F238E27FC236}">
                <a16:creationId xmlns:a16="http://schemas.microsoft.com/office/drawing/2014/main" id="{00000000-0008-0000-0000-00002B000000}"/>
              </a:ext>
            </a:extLst>
          </xdr:cNvPr>
          <xdr:cNvSpPr/>
        </xdr:nvSpPr>
        <xdr:spPr>
          <a:xfrm rot="4039998">
            <a:off x="8426879" y="3358006"/>
            <a:ext cx="1854000" cy="1832400"/>
          </a:xfrm>
          <a:prstGeom prst="pentagon">
            <a:avLst/>
          </a:prstGeom>
          <a:grp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6.Plan_de_Vacantes" textlink="">
        <xdr:nvSpPr>
          <xdr:cNvPr id="46" name="TextBox 121">
            <a:extLst>
              <a:ext uri="{FF2B5EF4-FFF2-40B4-BE49-F238E27FC236}">
                <a16:creationId xmlns:a16="http://schemas.microsoft.com/office/drawing/2014/main" id="{00000000-0008-0000-0000-00002E000000}"/>
              </a:ext>
            </a:extLst>
          </xdr:cNvPr>
          <xdr:cNvSpPr txBox="1"/>
        </xdr:nvSpPr>
        <xdr:spPr>
          <a:xfrm>
            <a:off x="8560793" y="4035119"/>
            <a:ext cx="1499617" cy="491062"/>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Informe de actividades</a:t>
            </a:r>
          </a:p>
        </xdr:txBody>
      </xdr:sp>
    </xdr:grpSp>
    <xdr:clientData/>
  </xdr:twoCellAnchor>
  <xdr:twoCellAnchor>
    <xdr:from>
      <xdr:col>7</xdr:col>
      <xdr:colOff>514598</xdr:colOff>
      <xdr:row>10</xdr:row>
      <xdr:rowOff>106000</xdr:rowOff>
    </xdr:from>
    <xdr:to>
      <xdr:col>10</xdr:col>
      <xdr:colOff>82598</xdr:colOff>
      <xdr:row>22</xdr:row>
      <xdr:rowOff>33400</xdr:rowOff>
    </xdr:to>
    <xdr:grpSp>
      <xdr:nvGrpSpPr>
        <xdr:cNvPr id="96" name="Grupo 95">
          <a:extLst>
            <a:ext uri="{FF2B5EF4-FFF2-40B4-BE49-F238E27FC236}">
              <a16:creationId xmlns:a16="http://schemas.microsoft.com/office/drawing/2014/main" id="{00000000-0008-0000-0000-000060000000}"/>
            </a:ext>
          </a:extLst>
        </xdr:cNvPr>
        <xdr:cNvGrpSpPr/>
      </xdr:nvGrpSpPr>
      <xdr:grpSpPr>
        <a:xfrm>
          <a:off x="5765254" y="1820500"/>
          <a:ext cx="1854000" cy="2213400"/>
          <a:chOff x="5728855" y="1115650"/>
          <a:chExt cx="1854000" cy="1832400"/>
        </a:xfrm>
        <a:solidFill>
          <a:schemeClr val="accent1"/>
        </a:solidFill>
      </xdr:grpSpPr>
      <xdr:sp macro="[0]!Hoja11.PINAR" textlink="">
        <xdr:nvSpPr>
          <xdr:cNvPr id="48" name="Pentágono regular 47">
            <a:extLst>
              <a:ext uri="{FF2B5EF4-FFF2-40B4-BE49-F238E27FC236}">
                <a16:creationId xmlns:a16="http://schemas.microsoft.com/office/drawing/2014/main" id="{00000000-0008-0000-0000-000030000000}"/>
              </a:ext>
            </a:extLst>
          </xdr:cNvPr>
          <xdr:cNvSpPr/>
        </xdr:nvSpPr>
        <xdr:spPr>
          <a:xfrm rot="748194">
            <a:off x="5728855" y="1115650"/>
            <a:ext cx="1854000" cy="1832400"/>
          </a:xfrm>
          <a:prstGeom prst="pentagon">
            <a:avLst/>
          </a:prstGeom>
          <a:grp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1.PINAR" textlink="">
        <xdr:nvSpPr>
          <xdr:cNvPr id="51" name="TextBox 121">
            <a:hlinkClick xmlns:r="http://schemas.openxmlformats.org/officeDocument/2006/relationships" r:id="rId7"/>
            <a:extLst>
              <a:ext uri="{FF2B5EF4-FFF2-40B4-BE49-F238E27FC236}">
                <a16:creationId xmlns:a16="http://schemas.microsoft.com/office/drawing/2014/main" id="{00000000-0008-0000-0000-000033000000}"/>
              </a:ext>
            </a:extLst>
          </xdr:cNvPr>
          <xdr:cNvSpPr txBox="1"/>
        </xdr:nvSpPr>
        <xdr:spPr>
          <a:xfrm>
            <a:off x="5951803" y="1720758"/>
            <a:ext cx="1237240" cy="875068"/>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grpSp>
    <xdr:clientData/>
  </xdr:twoCellAnchor>
  <xdr:twoCellAnchor>
    <xdr:from>
      <xdr:col>9</xdr:col>
      <xdr:colOff>572217</xdr:colOff>
      <xdr:row>16</xdr:row>
      <xdr:rowOff>190236</xdr:rowOff>
    </xdr:from>
    <xdr:to>
      <xdr:col>12</xdr:col>
      <xdr:colOff>140217</xdr:colOff>
      <xdr:row>26</xdr:row>
      <xdr:rowOff>117636</xdr:rowOff>
    </xdr:to>
    <xdr:grpSp>
      <xdr:nvGrpSpPr>
        <xdr:cNvPr id="84" name="Grupo 83">
          <a:hlinkClick xmlns:r="http://schemas.openxmlformats.org/officeDocument/2006/relationships" r:id="rId8"/>
          <a:extLst>
            <a:ext uri="{FF2B5EF4-FFF2-40B4-BE49-F238E27FC236}">
              <a16:creationId xmlns:a16="http://schemas.microsoft.com/office/drawing/2014/main" id="{00000000-0008-0000-0000-000054000000}"/>
            </a:ext>
          </a:extLst>
        </xdr:cNvPr>
        <xdr:cNvGrpSpPr/>
      </xdr:nvGrpSpPr>
      <xdr:grpSpPr>
        <a:xfrm>
          <a:off x="7346873" y="3047736"/>
          <a:ext cx="1854000" cy="1832400"/>
          <a:chOff x="7348574" y="1904736"/>
          <a:chExt cx="1854000" cy="1832400"/>
        </a:xfrm>
      </xdr:grpSpPr>
      <xdr:sp macro="" textlink="">
        <xdr:nvSpPr>
          <xdr:cNvPr id="53" name="Pentágono regular 52">
            <a:extLst>
              <a:ext uri="{FF2B5EF4-FFF2-40B4-BE49-F238E27FC236}">
                <a16:creationId xmlns:a16="http://schemas.microsoft.com/office/drawing/2014/main" id="{00000000-0008-0000-0000-000035000000}"/>
              </a:ext>
            </a:extLst>
          </xdr:cNvPr>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56" name="TextBox 121">
            <a:extLst>
              <a:ext uri="{FF2B5EF4-FFF2-40B4-BE49-F238E27FC236}">
                <a16:creationId xmlns:a16="http://schemas.microsoft.com/office/drawing/2014/main" id="{00000000-0008-0000-0000-000038000000}"/>
              </a:ext>
            </a:extLst>
          </xdr:cNvPr>
          <xdr:cNvSpPr txBox="1"/>
        </xdr:nvSpPr>
        <xdr:spPr>
          <a:xfrm>
            <a:off x="7482676" y="2507302"/>
            <a:ext cx="1499617"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grpSp>
    <xdr:clientData/>
  </xdr:twoCellAnchor>
  <xdr:twoCellAnchor>
    <xdr:from>
      <xdr:col>10</xdr:col>
      <xdr:colOff>652314</xdr:colOff>
      <xdr:row>43</xdr:row>
      <xdr:rowOff>27926</xdr:rowOff>
    </xdr:from>
    <xdr:to>
      <xdr:col>13</xdr:col>
      <xdr:colOff>341949</xdr:colOff>
      <xdr:row>53</xdr:row>
      <xdr:rowOff>102819</xdr:rowOff>
    </xdr:to>
    <xdr:grpSp>
      <xdr:nvGrpSpPr>
        <xdr:cNvPr id="10" name="Grupo 9"/>
        <xdr:cNvGrpSpPr/>
      </xdr:nvGrpSpPr>
      <xdr:grpSpPr>
        <a:xfrm>
          <a:off x="8188970" y="8028926"/>
          <a:ext cx="1975635" cy="1979893"/>
          <a:chOff x="8377089" y="7686026"/>
          <a:chExt cx="2032785" cy="1884643"/>
        </a:xfrm>
      </xdr:grpSpPr>
      <xdr:sp macro="[0]!Hoja15.PETH" textlink="">
        <xdr:nvSpPr>
          <xdr:cNvPr id="58" name="Pentágono regular 57">
            <a:extLst>
              <a:ext uri="{FF2B5EF4-FFF2-40B4-BE49-F238E27FC236}">
                <a16:creationId xmlns:a16="http://schemas.microsoft.com/office/drawing/2014/main" id="{00000000-0008-0000-0000-00003A000000}"/>
              </a:ext>
            </a:extLst>
          </xdr:cNvPr>
          <xdr:cNvSpPr/>
        </xdr:nvSpPr>
        <xdr:spPr>
          <a:xfrm rot="7434003">
            <a:off x="8451160" y="7611955"/>
            <a:ext cx="1884643" cy="2032785"/>
          </a:xfrm>
          <a:prstGeom prst="pentagon">
            <a:avLst/>
          </a:prstGeom>
          <a:solidFill>
            <a:schemeClr val="accent5">
              <a:lumMod val="75000"/>
            </a:schemeClr>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0]!Hoja15.PETH" textlink="">
        <xdr:nvSpPr>
          <xdr:cNvPr id="61" name="TextBox 121">
            <a:hlinkClick xmlns:r="http://schemas.openxmlformats.org/officeDocument/2006/relationships" r:id="rId9"/>
            <a:extLst>
              <a:ext uri="{FF2B5EF4-FFF2-40B4-BE49-F238E27FC236}">
                <a16:creationId xmlns:a16="http://schemas.microsoft.com/office/drawing/2014/main" id="{00000000-0008-0000-0000-00003D000000}"/>
              </a:ext>
            </a:extLst>
          </xdr:cNvPr>
          <xdr:cNvSpPr txBox="1"/>
        </xdr:nvSpPr>
        <xdr:spPr>
          <a:xfrm rot="111862">
            <a:off x="8587695" y="8156754"/>
            <a:ext cx="1496633" cy="578116"/>
          </a:xfrm>
          <a:prstGeom prst="rect">
            <a:avLst/>
          </a:prstGeom>
          <a:solidFill>
            <a:schemeClr val="accent5">
              <a:lumMod val="75000"/>
            </a:schemeClr>
          </a:solid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lvl="0" indent="0" algn="ctr" defTabSz="1218987" rtl="0" eaLnBrk="1" latinLnBrk="0" hangingPunct="1"/>
            <a:r>
              <a:rPr lang="en-IN" sz="1300" b="1" kern="0">
                <a:solidFill>
                  <a:schemeClr val="bg1"/>
                </a:solidFill>
                <a:latin typeface="Arial" pitchFamily="34" charset="0"/>
                <a:ea typeface="+mn-ea"/>
                <a:cs typeface="Arial" pitchFamily="34" charset="0"/>
              </a:rPr>
              <a:t>Plan Institutional de Capacitation</a:t>
            </a:r>
            <a:r>
              <a:rPr lang="en-IN" sz="1300" b="1" kern="0" baseline="0">
                <a:solidFill>
                  <a:schemeClr val="bg1"/>
                </a:solidFill>
                <a:latin typeface="Arial" pitchFamily="34" charset="0"/>
                <a:ea typeface="+mn-ea"/>
                <a:cs typeface="Arial" pitchFamily="34" charset="0"/>
              </a:rPr>
              <a:t> e</a:t>
            </a:r>
            <a:r>
              <a:rPr lang="en-IN" sz="1300" b="1" kern="0">
                <a:solidFill>
                  <a:schemeClr val="bg1"/>
                </a:solidFill>
                <a:latin typeface="Arial" pitchFamily="34" charset="0"/>
                <a:ea typeface="+mn-ea"/>
                <a:cs typeface="Arial" pitchFamily="34" charset="0"/>
              </a:rPr>
              <a:t> Incentivos </a:t>
            </a:r>
            <a:endParaRPr lang="es-CO" sz="1300" b="1" kern="0">
              <a:solidFill>
                <a:schemeClr val="bg1"/>
              </a:solidFill>
              <a:latin typeface="Arial" pitchFamily="34" charset="0"/>
              <a:ea typeface="+mn-ea"/>
              <a:cs typeface="Arial" pitchFamily="34" charset="0"/>
            </a:endParaRPr>
          </a:p>
        </xdr:txBody>
      </xdr:sp>
    </xdr:grpSp>
    <xdr:clientData/>
  </xdr:twoCellAnchor>
  <xdr:twoCellAnchor>
    <xdr:from>
      <xdr:col>4</xdr:col>
      <xdr:colOff>198811</xdr:colOff>
      <xdr:row>50</xdr:row>
      <xdr:rowOff>26592</xdr:rowOff>
    </xdr:from>
    <xdr:to>
      <xdr:col>6</xdr:col>
      <xdr:colOff>528811</xdr:colOff>
      <xdr:row>59</xdr:row>
      <xdr:rowOff>144492</xdr:rowOff>
    </xdr:to>
    <xdr:grpSp>
      <xdr:nvGrpSpPr>
        <xdr:cNvPr id="90" name="Grupo 89">
          <a:extLst>
            <a:ext uri="{FF2B5EF4-FFF2-40B4-BE49-F238E27FC236}">
              <a16:creationId xmlns:a16="http://schemas.microsoft.com/office/drawing/2014/main" id="{00000000-0008-0000-0000-00005A000000}"/>
            </a:ext>
          </a:extLst>
        </xdr:cNvPr>
        <xdr:cNvGrpSpPr/>
      </xdr:nvGrpSpPr>
      <xdr:grpSpPr>
        <a:xfrm>
          <a:off x="3163467" y="9361092"/>
          <a:ext cx="1854000" cy="1832400"/>
          <a:chOff x="3165169" y="8218092"/>
          <a:chExt cx="1854000" cy="1832400"/>
        </a:xfrm>
      </xdr:grpSpPr>
      <xdr:sp macro="[0]!Hoja14.PSST" textlink="">
        <xdr:nvSpPr>
          <xdr:cNvPr id="63" name="Pentágono regular 62">
            <a:extLst>
              <a:ext uri="{FF2B5EF4-FFF2-40B4-BE49-F238E27FC236}">
                <a16:creationId xmlns:a16="http://schemas.microsoft.com/office/drawing/2014/main" id="{00000000-0008-0000-0000-00003F000000}"/>
              </a:ext>
            </a:extLst>
          </xdr:cNvPr>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4.PSST" textlink="">
        <xdr:nvSpPr>
          <xdr:cNvPr id="66" name="TextBox 121">
            <a:hlinkClick xmlns:r="http://schemas.openxmlformats.org/officeDocument/2006/relationships" r:id="rId10"/>
            <a:extLst>
              <a:ext uri="{FF2B5EF4-FFF2-40B4-BE49-F238E27FC236}">
                <a16:creationId xmlns:a16="http://schemas.microsoft.com/office/drawing/2014/main" id="{00000000-0008-0000-0000-000042000000}"/>
              </a:ext>
            </a:extLst>
          </xdr:cNvPr>
          <xdr:cNvSpPr txBox="1"/>
        </xdr:nvSpPr>
        <xdr:spPr>
          <a:xfrm>
            <a:off x="3297945" y="8666585"/>
            <a:ext cx="1615937"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grpSp>
    <xdr:clientData/>
  </xdr:twoCellAnchor>
  <xdr:twoCellAnchor>
    <xdr:from>
      <xdr:col>2</xdr:col>
      <xdr:colOff>340580</xdr:colOff>
      <xdr:row>43</xdr:row>
      <xdr:rowOff>119831</xdr:rowOff>
    </xdr:from>
    <xdr:to>
      <xdr:col>4</xdr:col>
      <xdr:colOff>648980</xdr:colOff>
      <xdr:row>53</xdr:row>
      <xdr:rowOff>68831</xdr:rowOff>
    </xdr:to>
    <xdr:grpSp>
      <xdr:nvGrpSpPr>
        <xdr:cNvPr id="91" name="Grupo 90">
          <a:hlinkClick xmlns:r="http://schemas.openxmlformats.org/officeDocument/2006/relationships" r:id="rId11"/>
          <a:extLst>
            <a:ext uri="{FF2B5EF4-FFF2-40B4-BE49-F238E27FC236}">
              <a16:creationId xmlns:a16="http://schemas.microsoft.com/office/drawing/2014/main" id="{00000000-0008-0000-0000-00005B000000}"/>
            </a:ext>
          </a:extLst>
        </xdr:cNvPr>
        <xdr:cNvGrpSpPr/>
      </xdr:nvGrpSpPr>
      <xdr:grpSpPr>
        <a:xfrm>
          <a:off x="1781236" y="8120831"/>
          <a:ext cx="1832400" cy="1854000"/>
          <a:chOff x="1782937" y="6977831"/>
          <a:chExt cx="1832400" cy="1854000"/>
        </a:xfrm>
      </xdr:grpSpPr>
      <xdr:sp macro="[0]!Hoja2.PAAC" textlink="">
        <xdr:nvSpPr>
          <xdr:cNvPr id="68" name="Pentágono regular 67">
            <a:extLst>
              <a:ext uri="{FF2B5EF4-FFF2-40B4-BE49-F238E27FC236}">
                <a16:creationId xmlns:a16="http://schemas.microsoft.com/office/drawing/2014/main" id="{00000000-0008-0000-0000-000044000000}"/>
              </a:ext>
            </a:extLst>
          </xdr:cNvPr>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2.PAAC" textlink="">
        <xdr:nvSpPr>
          <xdr:cNvPr id="71" name="TextBox 121">
            <a:hlinkClick xmlns:r="http://schemas.openxmlformats.org/officeDocument/2006/relationships" r:id="rId11"/>
            <a:extLst>
              <a:ext uri="{FF2B5EF4-FFF2-40B4-BE49-F238E27FC236}">
                <a16:creationId xmlns:a16="http://schemas.microsoft.com/office/drawing/2014/main" id="{00000000-0008-0000-0000-000047000000}"/>
              </a:ext>
            </a:extLst>
          </xdr:cNvPr>
          <xdr:cNvSpPr txBox="1"/>
        </xdr:nvSpPr>
        <xdr:spPr>
          <a:xfrm>
            <a:off x="2026182" y="7433534"/>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grpSp>
    <xdr:clientData/>
  </xdr:twoCellAnchor>
  <xdr:twoCellAnchor>
    <xdr:from>
      <xdr:col>5</xdr:col>
      <xdr:colOff>217575</xdr:colOff>
      <xdr:row>10</xdr:row>
      <xdr:rowOff>177062</xdr:rowOff>
    </xdr:from>
    <xdr:to>
      <xdr:col>7</xdr:col>
      <xdr:colOff>547575</xdr:colOff>
      <xdr:row>22</xdr:row>
      <xdr:rowOff>104462</xdr:rowOff>
    </xdr:to>
    <xdr:grpSp>
      <xdr:nvGrpSpPr>
        <xdr:cNvPr id="95" name="Grupo 94">
          <a:hlinkClick xmlns:r="http://schemas.openxmlformats.org/officeDocument/2006/relationships" r:id="rId12"/>
          <a:extLst>
            <a:ext uri="{FF2B5EF4-FFF2-40B4-BE49-F238E27FC236}">
              <a16:creationId xmlns:a16="http://schemas.microsoft.com/office/drawing/2014/main" id="{00000000-0008-0000-0000-00005F000000}"/>
            </a:ext>
          </a:extLst>
        </xdr:cNvPr>
        <xdr:cNvGrpSpPr/>
      </xdr:nvGrpSpPr>
      <xdr:grpSpPr>
        <a:xfrm>
          <a:off x="3944231" y="1891562"/>
          <a:ext cx="1854000" cy="2213400"/>
          <a:chOff x="3945932" y="1129562"/>
          <a:chExt cx="1854000" cy="1832400"/>
        </a:xfrm>
      </xdr:grpSpPr>
      <xdr:sp macro="[0]!Hoja4.Plan_de_Acción_Anual_2019" textlink="">
        <xdr:nvSpPr>
          <xdr:cNvPr id="73" name="Pentágono regular 72">
            <a:extLst>
              <a:ext uri="{FF2B5EF4-FFF2-40B4-BE49-F238E27FC236}">
                <a16:creationId xmlns:a16="http://schemas.microsoft.com/office/drawing/2014/main" id="{00000000-0008-0000-0000-000049000000}"/>
              </a:ext>
            </a:extLst>
          </xdr:cNvPr>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4.Plan_de_Acción_Anual_2019" textlink="">
        <xdr:nvSpPr>
          <xdr:cNvPr id="76" name="TextBox 121">
            <a:hlinkClick xmlns:r="http://schemas.openxmlformats.org/officeDocument/2006/relationships" r:id="rId13"/>
            <a:extLst>
              <a:ext uri="{FF2B5EF4-FFF2-40B4-BE49-F238E27FC236}">
                <a16:creationId xmlns:a16="http://schemas.microsoft.com/office/drawing/2014/main" id="{00000000-0008-0000-0000-00004C000000}"/>
              </a:ext>
            </a:extLst>
          </xdr:cNvPr>
          <xdr:cNvSpPr txBox="1"/>
        </xdr:nvSpPr>
        <xdr:spPr>
          <a:xfrm>
            <a:off x="4247767" y="1708039"/>
            <a:ext cx="1341581" cy="99212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a:t>
            </a:r>
            <a:r>
              <a:rPr lang="en-US" sz="1500" b="1" kern="0" baseline="0">
                <a:solidFill>
                  <a:schemeClr val="bg1"/>
                </a:solidFill>
                <a:latin typeface="Arial" pitchFamily="34" charset="0"/>
                <a:cs typeface="Arial" pitchFamily="34" charset="0"/>
              </a:rPr>
              <a:t> anual por áreas INVEMAR</a:t>
            </a:r>
            <a:endParaRPr lang="en-US" sz="1500" b="1" kern="0">
              <a:solidFill>
                <a:schemeClr val="bg1"/>
              </a:solidFill>
              <a:latin typeface="Arial" pitchFamily="34" charset="0"/>
              <a:cs typeface="Arial" pitchFamily="34" charset="0"/>
            </a:endParaRPr>
          </a:p>
        </xdr:txBody>
      </xdr:sp>
    </xdr:grpSp>
    <xdr:clientData/>
  </xdr:twoCellAnchor>
  <xdr:twoCellAnchor>
    <xdr:from>
      <xdr:col>6</xdr:col>
      <xdr:colOff>476251</xdr:colOff>
      <xdr:row>52</xdr:row>
      <xdr:rowOff>68035</xdr:rowOff>
    </xdr:from>
    <xdr:to>
      <xdr:col>9</xdr:col>
      <xdr:colOff>44251</xdr:colOff>
      <xdr:row>61</xdr:row>
      <xdr:rowOff>185935</xdr:rowOff>
    </xdr:to>
    <xdr:grpSp>
      <xdr:nvGrpSpPr>
        <xdr:cNvPr id="89" name="Grupo 88">
          <a:extLst>
            <a:ext uri="{FF2B5EF4-FFF2-40B4-BE49-F238E27FC236}">
              <a16:creationId xmlns:a16="http://schemas.microsoft.com/office/drawing/2014/main" id="{00000000-0008-0000-0000-000059000000}"/>
            </a:ext>
          </a:extLst>
        </xdr:cNvPr>
        <xdr:cNvGrpSpPr/>
      </xdr:nvGrpSpPr>
      <xdr:grpSpPr>
        <a:xfrm>
          <a:off x="4964907" y="9783535"/>
          <a:ext cx="1854000" cy="1844306"/>
          <a:chOff x="4966608" y="8640535"/>
          <a:chExt cx="1854000" cy="1832400"/>
        </a:xfrm>
      </xdr:grpSpPr>
      <xdr:sp macro="[0]!Hoja13.Plan_de_Incentivos" textlink="">
        <xdr:nvSpPr>
          <xdr:cNvPr id="33" name="Pentágono regular 32">
            <a:extLst>
              <a:ext uri="{FF2B5EF4-FFF2-40B4-BE49-F238E27FC236}">
                <a16:creationId xmlns:a16="http://schemas.microsoft.com/office/drawing/2014/main" id="{00000000-0008-0000-0000-000021000000}"/>
              </a:ext>
            </a:extLst>
          </xdr:cNvPr>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a:extLst>
              <a:ext uri="{FF2B5EF4-FFF2-40B4-BE49-F238E27FC236}">
                <a16:creationId xmlns:a16="http://schemas.microsoft.com/office/drawing/2014/main" id="{00000000-0008-0000-0000-000022000000}"/>
              </a:ext>
            </a:extLst>
          </xdr:cNvPr>
          <xdr:cNvGrpSpPr/>
        </xdr:nvGrpSpPr>
        <xdr:grpSpPr>
          <a:xfrm>
            <a:off x="5227386" y="9081601"/>
            <a:ext cx="1346568" cy="174323"/>
            <a:chOff x="3170967" y="2060840"/>
            <a:chExt cx="1083705" cy="174461"/>
          </a:xfrm>
          <a:solidFill>
            <a:srgbClr val="E64A19"/>
          </a:solidFill>
        </xdr:grpSpPr>
        <xdr:sp macro="[0]!Hoja13.Plan_de_Incentivos" textlink="">
          <xdr:nvSpPr>
            <xdr:cNvPr id="36" name="TextBox 121">
              <a:hlinkClick xmlns:r="http://schemas.openxmlformats.org/officeDocument/2006/relationships" r:id="rId14"/>
              <a:extLst>
                <a:ext uri="{FF2B5EF4-FFF2-40B4-BE49-F238E27FC236}">
                  <a16:creationId xmlns:a16="http://schemas.microsoft.com/office/drawing/2014/main" id="{00000000-0008-0000-0000-000024000000}"/>
                </a:ext>
              </a:extLst>
            </xdr:cNvPr>
            <xdr:cNvSpPr txBox="1"/>
          </xdr:nvSpPr>
          <xdr:spPr>
            <a:xfrm>
              <a:off x="3170967" y="2060840"/>
              <a:ext cx="1083705" cy="174461"/>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indent="0" algn="ctr" defTabSz="1218987" rtl="0" eaLnBrk="1" latinLnBrk="0" hangingPunct="1"/>
              <a:r>
                <a:rPr lang="es-CO" sz="1300" b="1" kern="0">
                  <a:solidFill>
                    <a:schemeClr val="bg1"/>
                  </a:solidFill>
                  <a:latin typeface="Arial" pitchFamily="34" charset="0"/>
                  <a:ea typeface="+mn-ea"/>
                  <a:cs typeface="Arial" pitchFamily="34" charset="0"/>
                </a:rPr>
                <a:t>Plan de mantenimiento de servicios tecnológicos.</a:t>
              </a:r>
              <a:endParaRPr lang="en-US" sz="1300" b="1" kern="0">
                <a:solidFill>
                  <a:schemeClr val="bg1"/>
                </a:solidFill>
                <a:latin typeface="Arial" pitchFamily="34" charset="0"/>
                <a:ea typeface="+mn-ea"/>
                <a:cs typeface="Arial" pitchFamily="34" charset="0"/>
              </a:endParaRPr>
            </a:p>
          </xdr:txBody>
        </xdr:sp>
        <xdr:cxnSp macro="[0]!Hoja13.Plan_de_Incentivos">
          <xdr:nvCxnSpPr>
            <xdr:cNvPr id="37" name="Straight Connector 72">
              <a:extLst>
                <a:ext uri="{FF2B5EF4-FFF2-40B4-BE49-F238E27FC236}">
                  <a16:creationId xmlns:a16="http://schemas.microsoft.com/office/drawing/2014/main" id="{00000000-0008-0000-0000-000025000000}"/>
                </a:ext>
              </a:extLst>
            </xdr:cNvPr>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72159</xdr:colOff>
      <xdr:row>59</xdr:row>
      <xdr:rowOff>14432</xdr:rowOff>
    </xdr:from>
    <xdr:to>
      <xdr:col>3</xdr:col>
      <xdr:colOff>721590</xdr:colOff>
      <xdr:row>64</xdr:row>
      <xdr:rowOff>57728</xdr:rowOff>
    </xdr:to>
    <xdr:sp macro="[0]!Hoja22.PIGA" textlink="">
      <xdr:nvSpPr>
        <xdr:cNvPr id="8" name="Rectángulo 7">
          <a:extLst>
            <a:ext uri="{FF2B5EF4-FFF2-40B4-BE49-F238E27FC236}">
              <a16:creationId xmlns:a16="http://schemas.microsoft.com/office/drawing/2014/main" id="{00000000-0008-0000-0000-000008000000}"/>
            </a:ext>
          </a:extLst>
        </xdr:cNvPr>
        <xdr:cNvSpPr/>
      </xdr:nvSpPr>
      <xdr:spPr>
        <a:xfrm>
          <a:off x="750454" y="9770341"/>
          <a:ext cx="2179204" cy="981364"/>
        </a:xfrm>
        <a:prstGeom prst="rect">
          <a:avLst/>
        </a:prstGeom>
        <a:solidFill>
          <a:schemeClr val="bg1"/>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s-CO" sz="15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2</xdr:row>
      <xdr:rowOff>119064</xdr:rowOff>
    </xdr:from>
    <xdr:to>
      <xdr:col>3</xdr:col>
      <xdr:colOff>725415</xdr:colOff>
      <xdr:row>8</xdr:row>
      <xdr:rowOff>156514</xdr:rowOff>
    </xdr:to>
    <xdr:pic>
      <xdr:nvPicPr>
        <xdr:cNvPr id="101" name="Imagen 100" descr="C:\Users\usrpla02\Documents\RECOLECCION INDICADORES 2018\logo invemar.png">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0" y="321470"/>
          <a:ext cx="2928937" cy="1166812"/>
        </a:xfrm>
        <a:prstGeom prst="rect">
          <a:avLst/>
        </a:prstGeom>
        <a:noFill/>
        <a:ln>
          <a:noFill/>
        </a:ln>
      </xdr:spPr>
    </xdr:pic>
    <xdr:clientData/>
  </xdr:twoCellAnchor>
  <xdr:twoCellAnchor>
    <xdr:from>
      <xdr:col>5</xdr:col>
      <xdr:colOff>134939</xdr:colOff>
      <xdr:row>26</xdr:row>
      <xdr:rowOff>7142</xdr:rowOff>
    </xdr:from>
    <xdr:to>
      <xdr:col>10</xdr:col>
      <xdr:colOff>632355</xdr:colOff>
      <xdr:row>45</xdr:row>
      <xdr:rowOff>93925</xdr:rowOff>
    </xdr:to>
    <xdr:sp macro="" textlink="">
      <xdr:nvSpPr>
        <xdr:cNvPr id="26" name="Elipse 25"/>
        <xdr:cNvSpPr/>
      </xdr:nvSpPr>
      <xdr:spPr>
        <a:xfrm>
          <a:off x="3861595" y="4769642"/>
          <a:ext cx="4307416" cy="3706283"/>
        </a:xfrm>
        <a:prstGeom prst="ellipse">
          <a:avLst/>
        </a:prstGeom>
        <a:pattFill prst="pct5">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xdr:txBody>
    </xdr:sp>
    <xdr:clientData/>
  </xdr:twoCellAnchor>
  <xdr:twoCellAnchor>
    <xdr:from>
      <xdr:col>6</xdr:col>
      <xdr:colOff>500062</xdr:colOff>
      <xdr:row>30</xdr:row>
      <xdr:rowOff>166687</xdr:rowOff>
    </xdr:from>
    <xdr:to>
      <xdr:col>9</xdr:col>
      <xdr:colOff>166687</xdr:colOff>
      <xdr:row>39</xdr:row>
      <xdr:rowOff>154781</xdr:rowOff>
    </xdr:to>
    <xdr:sp macro="" textlink="">
      <xdr:nvSpPr>
        <xdr:cNvPr id="49" name="Hexágono 48">
          <a:hlinkClick xmlns:r="http://schemas.openxmlformats.org/officeDocument/2006/relationships" r:id="rId16"/>
        </xdr:cNvPr>
        <xdr:cNvSpPr/>
      </xdr:nvSpPr>
      <xdr:spPr>
        <a:xfrm>
          <a:off x="4988718" y="5691187"/>
          <a:ext cx="1952625" cy="1702594"/>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100"/>
        </a:p>
        <a:p>
          <a:pPr algn="ctr"/>
          <a:r>
            <a:rPr lang="es-CO" sz="1400" b="1" kern="0" baseline="0">
              <a:solidFill>
                <a:schemeClr val="bg1"/>
              </a:solidFill>
              <a:latin typeface="Arial" pitchFamily="34" charset="0"/>
              <a:ea typeface="+mn-ea"/>
              <a:cs typeface="Arial" pitchFamily="34" charset="0"/>
            </a:rPr>
            <a:t>Proyectos  de Investigación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335280</xdr:colOff>
      <xdr:row>2</xdr:row>
      <xdr:rowOff>119062</xdr:rowOff>
    </xdr:from>
    <xdr:to>
      <xdr:col>1</xdr:col>
      <xdr:colOff>1305864</xdr:colOff>
      <xdr:row>6</xdr:row>
      <xdr:rowOff>0</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l="4961"/>
        <a:stretch/>
      </xdr:blipFill>
      <xdr:spPr>
        <a:xfrm>
          <a:off x="335280" y="484822"/>
          <a:ext cx="1632485" cy="1961198"/>
        </a:xfrm>
        <a:prstGeom prst="rect">
          <a:avLst/>
        </a:prstGeom>
      </xdr:spPr>
    </xdr:pic>
    <xdr:clientData/>
  </xdr:twoCellAnchor>
  <xdr:twoCellAnchor>
    <xdr:from>
      <xdr:col>0</xdr:col>
      <xdr:colOff>45720</xdr:colOff>
      <xdr:row>1</xdr:row>
      <xdr:rowOff>118111</xdr:rowOff>
    </xdr:from>
    <xdr:to>
      <xdr:col>10</xdr:col>
      <xdr:colOff>406977</xdr:colOff>
      <xdr:row>5</xdr:row>
      <xdr:rowOff>586740</xdr:rowOff>
    </xdr:to>
    <xdr:sp macro="" textlink="">
      <xdr:nvSpPr>
        <xdr:cNvPr id="4" name="Rectángulo redondeado 3">
          <a:extLst>
            <a:ext uri="{FF2B5EF4-FFF2-40B4-BE49-F238E27FC236}">
              <a16:creationId xmlns:a16="http://schemas.microsoft.com/office/drawing/2014/main" id="{00000000-0008-0000-0600-000004000000}"/>
            </a:ext>
          </a:extLst>
        </xdr:cNvPr>
        <xdr:cNvSpPr/>
      </xdr:nvSpPr>
      <xdr:spPr>
        <a:xfrm>
          <a:off x="45720" y="308611"/>
          <a:ext cx="12241530" cy="2113856"/>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1</xdr:row>
      <xdr:rowOff>71438</xdr:rowOff>
    </xdr:from>
    <xdr:to>
      <xdr:col>1</xdr:col>
      <xdr:colOff>1916908</xdr:colOff>
      <xdr:row>11</xdr:row>
      <xdr:rowOff>287058</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4961"/>
        <a:stretch/>
      </xdr:blipFill>
      <xdr:spPr>
        <a:xfrm>
          <a:off x="238125" y="238126"/>
          <a:ext cx="1774033" cy="1977745"/>
        </a:xfrm>
        <a:prstGeom prst="rect">
          <a:avLst/>
        </a:prstGeom>
      </xdr:spPr>
    </xdr:pic>
    <xdr:clientData/>
  </xdr:twoCellAnchor>
  <xdr:twoCellAnchor>
    <xdr:from>
      <xdr:col>0</xdr:col>
      <xdr:colOff>0</xdr:colOff>
      <xdr:row>0</xdr:row>
      <xdr:rowOff>26884</xdr:rowOff>
    </xdr:from>
    <xdr:to>
      <xdr:col>4</xdr:col>
      <xdr:colOff>1416843</xdr:colOff>
      <xdr:row>11</xdr:row>
      <xdr:rowOff>266162</xdr:rowOff>
    </xdr:to>
    <xdr:sp macro="" textlink="">
      <xdr:nvSpPr>
        <xdr:cNvPr id="5" name="Rectángulo redondeado 4">
          <a:extLst>
            <a:ext uri="{FF2B5EF4-FFF2-40B4-BE49-F238E27FC236}">
              <a16:creationId xmlns:a16="http://schemas.microsoft.com/office/drawing/2014/main" id="{00000000-0008-0000-0700-000005000000}"/>
            </a:ext>
          </a:extLst>
        </xdr:cNvPr>
        <xdr:cNvSpPr/>
      </xdr:nvSpPr>
      <xdr:spPr>
        <a:xfrm>
          <a:off x="0" y="26884"/>
          <a:ext cx="11930062" cy="216809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A00-00004E000000}"/>
            </a:ext>
          </a:extLst>
        </xdr:cNvPr>
        <xdr:cNvGrpSpPr/>
      </xdr:nvGrpSpPr>
      <xdr:grpSpPr>
        <a:xfrm>
          <a:off x="3936009" y="2570141"/>
          <a:ext cx="1352161" cy="1173224"/>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A00-00004F000000}"/>
            </a:ext>
          </a:extLst>
        </xdr:cNvPr>
        <xdr:cNvGrpSpPr/>
      </xdr:nvGrpSpPr>
      <xdr:grpSpPr>
        <a:xfrm>
          <a:off x="3295396" y="4159643"/>
          <a:ext cx="1492504" cy="960042"/>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A00-000050000000}"/>
            </a:ext>
          </a:extLst>
        </xdr:cNvPr>
        <xdr:cNvGrpSpPr/>
      </xdr:nvGrpSpPr>
      <xdr:grpSpPr>
        <a:xfrm>
          <a:off x="4173332" y="5751054"/>
          <a:ext cx="1295329" cy="911401"/>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A00-000051000000}"/>
            </a:ext>
          </a:extLst>
        </xdr:cNvPr>
        <xdr:cNvGrpSpPr/>
      </xdr:nvGrpSpPr>
      <xdr:grpSpPr>
        <a:xfrm>
          <a:off x="8815795" y="2607733"/>
          <a:ext cx="1461045" cy="129484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A00-000052000000}"/>
            </a:ext>
          </a:extLst>
        </xdr:cNvPr>
        <xdr:cNvGrpSpPr/>
      </xdr:nvGrpSpPr>
      <xdr:grpSpPr>
        <a:xfrm>
          <a:off x="9337548" y="4095635"/>
          <a:ext cx="1479275" cy="1373518"/>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hlinkClick xmlns:r="http://schemas.openxmlformats.org/officeDocument/2006/relationships" r:id="rId6"/>
          <a:extLst>
            <a:ext uri="{FF2B5EF4-FFF2-40B4-BE49-F238E27FC236}">
              <a16:creationId xmlns:a16="http://schemas.microsoft.com/office/drawing/2014/main"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8"/>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9"/>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35719</xdr:colOff>
      <xdr:row>1</xdr:row>
      <xdr:rowOff>83341</xdr:rowOff>
    </xdr:from>
    <xdr:to>
      <xdr:col>6</xdr:col>
      <xdr:colOff>54428</xdr:colOff>
      <xdr:row>4</xdr:row>
      <xdr:rowOff>95250</xdr:rowOff>
    </xdr:to>
    <xdr:sp macro="" textlink="">
      <xdr:nvSpPr>
        <xdr:cNvPr id="2" name="Rectángulo redondeado 1">
          <a:extLst>
            <a:ext uri="{FF2B5EF4-FFF2-40B4-BE49-F238E27FC236}">
              <a16:creationId xmlns:a16="http://schemas.microsoft.com/office/drawing/2014/main" id="{00000000-0008-0000-0200-000003000000}"/>
            </a:ext>
          </a:extLst>
        </xdr:cNvPr>
        <xdr:cNvSpPr/>
      </xdr:nvSpPr>
      <xdr:spPr>
        <a:xfrm>
          <a:off x="130969" y="273841"/>
          <a:ext cx="13429909" cy="161210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161495</xdr:colOff>
      <xdr:row>2</xdr:row>
      <xdr:rowOff>0</xdr:rowOff>
    </xdr:from>
    <xdr:to>
      <xdr:col>2</xdr:col>
      <xdr:colOff>19050</xdr:colOff>
      <xdr:row>3</xdr:row>
      <xdr:rowOff>461223</xdr:rowOff>
    </xdr:to>
    <xdr:pic macro="[2]!Hoja2.PAAC">
      <xdr:nvPicPr>
        <xdr:cNvPr id="3" name="Imagen 2">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256745" y="428625"/>
          <a:ext cx="2210230" cy="1070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5</xdr:col>
      <xdr:colOff>175260</xdr:colOff>
      <xdr:row>3</xdr:row>
      <xdr:rowOff>580125</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108107</xdr:rowOff>
    </xdr:from>
    <xdr:to>
      <xdr:col>18</xdr:col>
      <xdr:colOff>84773</xdr:colOff>
      <xdr:row>3</xdr:row>
      <xdr:rowOff>739140</xdr:rowOff>
    </xdr:to>
    <xdr:sp macro="" textlink="">
      <xdr:nvSpPr>
        <xdr:cNvPr id="3" name="Rectángulo redondeado 2">
          <a:extLst>
            <a:ext uri="{FF2B5EF4-FFF2-40B4-BE49-F238E27FC236}">
              <a16:creationId xmlns:a16="http://schemas.microsoft.com/office/drawing/2014/main" id="{00000000-0008-0000-0E00-000003000000}"/>
            </a:ext>
          </a:extLst>
        </xdr:cNvPr>
        <xdr:cNvSpPr/>
      </xdr:nvSpPr>
      <xdr:spPr>
        <a:xfrm>
          <a:off x="214789" y="298607"/>
          <a:ext cx="2124408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434339</xdr:colOff>
      <xdr:row>1</xdr:row>
      <xdr:rowOff>83342</xdr:rowOff>
    </xdr:from>
    <xdr:to>
      <xdr:col>8</xdr:col>
      <xdr:colOff>0</xdr:colOff>
      <xdr:row>3</xdr:row>
      <xdr:rowOff>714375</xdr:rowOff>
    </xdr:to>
    <xdr:sp macro="" textlink="">
      <xdr:nvSpPr>
        <xdr:cNvPr id="2" name="Rectángulo redondeado 1">
          <a:extLst>
            <a:ext uri="{FF2B5EF4-FFF2-40B4-BE49-F238E27FC236}">
              <a16:creationId xmlns:a16="http://schemas.microsoft.com/office/drawing/2014/main" id="{00000000-0008-0000-0400-000003000000}"/>
            </a:ext>
          </a:extLst>
        </xdr:cNvPr>
        <xdr:cNvSpPr/>
      </xdr:nvSpPr>
      <xdr:spPr>
        <a:xfrm>
          <a:off x="529589" y="273842"/>
          <a:ext cx="11319511" cy="163115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57151</xdr:colOff>
      <xdr:row>2</xdr:row>
      <xdr:rowOff>218695</xdr:rowOff>
    </xdr:from>
    <xdr:to>
      <xdr:col>3</xdr:col>
      <xdr:colOff>177656</xdr:colOff>
      <xdr:row>3</xdr:row>
      <xdr:rowOff>228600</xdr:rowOff>
    </xdr:to>
    <xdr:pic macro="[2]!Hoja2.PAAC">
      <xdr:nvPicPr>
        <xdr:cNvPr id="3" name="Imagen 2">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628651" y="647320"/>
          <a:ext cx="2092180" cy="77190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44824</xdr:colOff>
      <xdr:row>1</xdr:row>
      <xdr:rowOff>83342</xdr:rowOff>
    </xdr:from>
    <xdr:to>
      <xdr:col>7</xdr:col>
      <xdr:colOff>2571750</xdr:colOff>
      <xdr:row>4</xdr:row>
      <xdr:rowOff>0</xdr:rowOff>
    </xdr:to>
    <xdr:sp macro="" textlink="">
      <xdr:nvSpPr>
        <xdr:cNvPr id="2" name="Rectángulo redondeado 1">
          <a:extLst>
            <a:ext uri="{FF2B5EF4-FFF2-40B4-BE49-F238E27FC236}">
              <a16:creationId xmlns:a16="http://schemas.microsoft.com/office/drawing/2014/main" id="{00000000-0008-0000-0500-000003000000}"/>
            </a:ext>
          </a:extLst>
        </xdr:cNvPr>
        <xdr:cNvSpPr/>
      </xdr:nvSpPr>
      <xdr:spPr>
        <a:xfrm>
          <a:off x="886199" y="273842"/>
          <a:ext cx="14004551" cy="131365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336177</xdr:colOff>
      <xdr:row>1</xdr:row>
      <xdr:rowOff>190500</xdr:rowOff>
    </xdr:from>
    <xdr:to>
      <xdr:col>3</xdr:col>
      <xdr:colOff>178612</xdr:colOff>
      <xdr:row>3</xdr:row>
      <xdr:rowOff>248933</xdr:rowOff>
    </xdr:to>
    <xdr:pic macro="[2]!Hoja2.PAAC">
      <xdr:nvPicPr>
        <xdr:cNvPr id="3" name="Imagen 2">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1176618" y="381000"/>
          <a:ext cx="2800788" cy="10333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424339</xdr:colOff>
      <xdr:row>0</xdr:row>
      <xdr:rowOff>97685</xdr:rowOff>
    </xdr:from>
    <xdr:to>
      <xdr:col>8</xdr:col>
      <xdr:colOff>1905000</xdr:colOff>
      <xdr:row>3</xdr:row>
      <xdr:rowOff>376293</xdr:rowOff>
    </xdr:to>
    <xdr:sp macro="" textlink="">
      <xdr:nvSpPr>
        <xdr:cNvPr id="2" name="Rectángulo redondeado 1">
          <a:extLst>
            <a:ext uri="{FF2B5EF4-FFF2-40B4-BE49-F238E27FC236}">
              <a16:creationId xmlns:a16="http://schemas.microsoft.com/office/drawing/2014/main" id="{00000000-0008-0000-0600-000005000000}"/>
            </a:ext>
          </a:extLst>
        </xdr:cNvPr>
        <xdr:cNvSpPr/>
      </xdr:nvSpPr>
      <xdr:spPr>
        <a:xfrm>
          <a:off x="519589" y="97685"/>
          <a:ext cx="16958786" cy="13581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392206</xdr:colOff>
      <xdr:row>1</xdr:row>
      <xdr:rowOff>67235</xdr:rowOff>
    </xdr:from>
    <xdr:to>
      <xdr:col>4</xdr:col>
      <xdr:colOff>32935</xdr:colOff>
      <xdr:row>3</xdr:row>
      <xdr:rowOff>215316</xdr:rowOff>
    </xdr:to>
    <xdr:pic macro="[2]!Hoja2.PAAC">
      <xdr:nvPicPr>
        <xdr:cNvPr id="3" name="Imagen 2">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941294" y="257735"/>
          <a:ext cx="2800788" cy="10333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394608</xdr:colOff>
      <xdr:row>0</xdr:row>
      <xdr:rowOff>122465</xdr:rowOff>
    </xdr:from>
    <xdr:to>
      <xdr:col>2</xdr:col>
      <xdr:colOff>1426468</xdr:colOff>
      <xdr:row>3</xdr:row>
      <xdr:rowOff>597916</xdr:rowOff>
    </xdr:to>
    <xdr:pic macro="[2]!Hoja2.PAAC">
      <xdr:nvPicPr>
        <xdr:cNvPr id="3" name="Imagen 2">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394608" y="122465"/>
          <a:ext cx="3889360" cy="138713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56029</xdr:colOff>
      <xdr:row>0</xdr:row>
      <xdr:rowOff>89647</xdr:rowOff>
    </xdr:from>
    <xdr:to>
      <xdr:col>6</xdr:col>
      <xdr:colOff>33618</xdr:colOff>
      <xdr:row>2</xdr:row>
      <xdr:rowOff>145677</xdr:rowOff>
    </xdr:to>
    <xdr:sp macro="" textlink="">
      <xdr:nvSpPr>
        <xdr:cNvPr id="2" name="Rectángulo redondeado 4">
          <a:extLst>
            <a:ext uri="{FF2B5EF4-FFF2-40B4-BE49-F238E27FC236}">
              <a16:creationId xmlns:a16="http://schemas.microsoft.com/office/drawing/2014/main" id="{8F6AEB80-EB7E-4C89-A8D5-D3BAE73036DB}"/>
            </a:ext>
          </a:extLst>
        </xdr:cNvPr>
        <xdr:cNvSpPr/>
      </xdr:nvSpPr>
      <xdr:spPr>
        <a:xfrm>
          <a:off x="332254" y="89647"/>
          <a:ext cx="13941239" cy="80850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224119</xdr:colOff>
      <xdr:row>0</xdr:row>
      <xdr:rowOff>358588</xdr:rowOff>
    </xdr:from>
    <xdr:to>
      <xdr:col>1</xdr:col>
      <xdr:colOff>2093583</xdr:colOff>
      <xdr:row>1</xdr:row>
      <xdr:rowOff>605117</xdr:rowOff>
    </xdr:to>
    <xdr:pic macro="[2]!Hoja2.PAAC">
      <xdr:nvPicPr>
        <xdr:cNvPr id="3" name="Imagen 2">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504266" y="358588"/>
          <a:ext cx="1869464" cy="750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360218</xdr:colOff>
      <xdr:row>0</xdr:row>
      <xdr:rowOff>142875</xdr:rowOff>
    </xdr:from>
    <xdr:to>
      <xdr:col>10</xdr:col>
      <xdr:colOff>1939637</xdr:colOff>
      <xdr:row>12</xdr:row>
      <xdr:rowOff>59532</xdr:rowOff>
    </xdr:to>
    <xdr:sp macro="" textlink="">
      <xdr:nvSpPr>
        <xdr:cNvPr id="5" name="Rectángulo redondeado 4">
          <a:extLst>
            <a:ext uri="{FF2B5EF4-FFF2-40B4-BE49-F238E27FC236}">
              <a16:creationId xmlns:a16="http://schemas.microsoft.com/office/drawing/2014/main" id="{00000000-0008-0000-0100-000005000000}"/>
            </a:ext>
          </a:extLst>
        </xdr:cNvPr>
        <xdr:cNvSpPr/>
      </xdr:nvSpPr>
      <xdr:spPr>
        <a:xfrm>
          <a:off x="457200" y="142875"/>
          <a:ext cx="23843673" cy="2077966"/>
        </a:xfrm>
        <a:prstGeom prst="roundRect">
          <a:avLst/>
        </a:prstGeom>
        <a:noFill/>
        <a:ln w="28575">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12</xdr:row>
      <xdr:rowOff>56492</xdr:rowOff>
    </xdr:to>
    <xdr:pic macro="[0]!Hoja17.Integración_PAA">
      <xdr:nvPicPr>
        <xdr:cNvPr id="7" name="Imagen 6">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l="4961"/>
        <a:stretch/>
      </xdr:blipFill>
      <xdr:spPr>
        <a:xfrm>
          <a:off x="583407" y="195262"/>
          <a:ext cx="1771765" cy="20234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2</xdr:col>
      <xdr:colOff>134218</xdr:colOff>
      <xdr:row>12</xdr:row>
      <xdr:rowOff>1308</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2"/>
        <a:srcRect l="4961"/>
        <a:stretch/>
      </xdr:blipFill>
      <xdr:spPr>
        <a:xfrm>
          <a:off x="273844" y="273844"/>
          <a:ext cx="1774033" cy="1977745"/>
        </a:xfrm>
        <a:prstGeom prst="rect">
          <a:avLst/>
        </a:prstGeom>
      </xdr:spPr>
    </xdr:pic>
    <xdr:clientData/>
  </xdr:twoCellAnchor>
  <xdr:twoCellAnchor>
    <xdr:from>
      <xdr:col>1</xdr:col>
      <xdr:colOff>59532</xdr:colOff>
      <xdr:row>1</xdr:row>
      <xdr:rowOff>11905</xdr:rowOff>
    </xdr:from>
    <xdr:to>
      <xdr:col>11</xdr:col>
      <xdr:colOff>190499</xdr:colOff>
      <xdr:row>12</xdr:row>
      <xdr:rowOff>95250</xdr:rowOff>
    </xdr:to>
    <xdr:sp macro="" textlink="">
      <xdr:nvSpPr>
        <xdr:cNvPr id="4" name="Rectángulo redondeado 3">
          <a:extLst>
            <a:ext uri="{FF2B5EF4-FFF2-40B4-BE49-F238E27FC236}">
              <a16:creationId xmlns:a16="http://schemas.microsoft.com/office/drawing/2014/main" id="{00000000-0008-0000-1200-000004000000}"/>
            </a:ext>
          </a:extLst>
        </xdr:cNvPr>
        <xdr:cNvSpPr/>
      </xdr:nvSpPr>
      <xdr:spPr>
        <a:xfrm>
          <a:off x="154782" y="178593"/>
          <a:ext cx="1634728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2"/>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2124075</xdr:colOff>
      <xdr:row>11</xdr:row>
      <xdr:rowOff>317967</xdr:rowOff>
    </xdr:to>
    <xdr:sp macro="" textlink="">
      <xdr:nvSpPr>
        <xdr:cNvPr id="5" name="Rectángulo redondeado 4">
          <a:extLst>
            <a:ext uri="{FF2B5EF4-FFF2-40B4-BE49-F238E27FC236}">
              <a16:creationId xmlns:a16="http://schemas.microsoft.com/office/drawing/2014/main" id="{00000000-0008-0000-1300-000005000000}"/>
            </a:ext>
          </a:extLst>
        </xdr:cNvPr>
        <xdr:cNvSpPr/>
      </xdr:nvSpPr>
      <xdr:spPr>
        <a:xfrm>
          <a:off x="151279" y="89647"/>
          <a:ext cx="12716996" cy="219999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srcRect l="4961"/>
        <a:stretch/>
      </xdr:blipFill>
      <xdr:spPr>
        <a:xfrm>
          <a:off x="297657" y="226220"/>
          <a:ext cx="1774033" cy="1977745"/>
        </a:xfrm>
        <a:prstGeom prst="rect">
          <a:avLst/>
        </a:prstGeom>
      </xdr:spPr>
    </xdr:pic>
    <xdr:clientData/>
  </xdr:twoCellAnchor>
  <xdr:twoCellAnchor>
    <xdr:from>
      <xdr:col>1</xdr:col>
      <xdr:colOff>142875</xdr:colOff>
      <xdr:row>0</xdr:row>
      <xdr:rowOff>130969</xdr:rowOff>
    </xdr:from>
    <xdr:to>
      <xdr:col>7</xdr:col>
      <xdr:colOff>1885950</xdr:colOff>
      <xdr:row>12</xdr:row>
      <xdr:rowOff>47626</xdr:rowOff>
    </xdr:to>
    <xdr:sp macro="" textlink="">
      <xdr:nvSpPr>
        <xdr:cNvPr id="5" name="Rectángulo redondeado 4">
          <a:extLst>
            <a:ext uri="{FF2B5EF4-FFF2-40B4-BE49-F238E27FC236}">
              <a16:creationId xmlns:a16="http://schemas.microsoft.com/office/drawing/2014/main" id="{00000000-0008-0000-1400-000005000000}"/>
            </a:ext>
          </a:extLst>
        </xdr:cNvPr>
        <xdr:cNvSpPr/>
      </xdr:nvSpPr>
      <xdr:spPr>
        <a:xfrm>
          <a:off x="238125" y="130969"/>
          <a:ext cx="13896975"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354807</xdr:colOff>
      <xdr:row>0</xdr:row>
      <xdr:rowOff>152400</xdr:rowOff>
    </xdr:from>
    <xdr:to>
      <xdr:col>1</xdr:col>
      <xdr:colOff>1442170</xdr:colOff>
      <xdr:row>8</xdr:row>
      <xdr:rowOff>54172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2"/>
        <a:srcRect l="4961"/>
        <a:stretch/>
      </xdr:blipFill>
      <xdr:spPr>
        <a:xfrm>
          <a:off x="453867" y="152400"/>
          <a:ext cx="1087363" cy="1273372"/>
        </a:xfrm>
        <a:prstGeom prst="rect">
          <a:avLst/>
        </a:prstGeom>
      </xdr:spPr>
    </xdr:pic>
    <xdr:clientData/>
  </xdr:twoCellAnchor>
  <xdr:twoCellAnchor>
    <xdr:from>
      <xdr:col>1</xdr:col>
      <xdr:colOff>214313</xdr:colOff>
      <xdr:row>0</xdr:row>
      <xdr:rowOff>0</xdr:rowOff>
    </xdr:from>
    <xdr:to>
      <xdr:col>8</xdr:col>
      <xdr:colOff>1262063</xdr:colOff>
      <xdr:row>7</xdr:row>
      <xdr:rowOff>91282</xdr:rowOff>
    </xdr:to>
    <xdr:sp macro="" textlink="">
      <xdr:nvSpPr>
        <xdr:cNvPr id="3" name="Rectángulo redondeado 2">
          <a:extLst>
            <a:ext uri="{FF2B5EF4-FFF2-40B4-BE49-F238E27FC236}">
              <a16:creationId xmlns:a16="http://schemas.microsoft.com/office/drawing/2014/main" id="{00000000-0008-0000-1500-000003000000}"/>
            </a:ext>
          </a:extLst>
        </xdr:cNvPr>
        <xdr:cNvSpPr/>
      </xdr:nvSpPr>
      <xdr:spPr>
        <a:xfrm>
          <a:off x="309563" y="0"/>
          <a:ext cx="12477750" cy="132953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5" name="Rectángulo redondeado 4">
          <a:extLst>
            <a:ext uri="{FF2B5EF4-FFF2-40B4-BE49-F238E27FC236}">
              <a16:creationId xmlns:a16="http://schemas.microsoft.com/office/drawing/2014/main" id="{00000000-0008-0000-0200-000005000000}"/>
            </a:ext>
          </a:extLst>
        </xdr:cNvPr>
        <xdr:cNvSpPr/>
      </xdr:nvSpPr>
      <xdr:spPr>
        <a:xfrm>
          <a:off x="119062" y="142875"/>
          <a:ext cx="2597943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11</xdr:row>
      <xdr:rowOff>246992</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583407" y="190500"/>
          <a:ext cx="1771765" cy="1985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11906</xdr:colOff>
      <xdr:row>12</xdr:row>
      <xdr:rowOff>23813</xdr:rowOff>
    </xdr:to>
    <xdr:sp macro="" textlink="">
      <xdr:nvSpPr>
        <xdr:cNvPr id="5" name="Rectángulo redondeado 4">
          <a:extLst>
            <a:ext uri="{FF2B5EF4-FFF2-40B4-BE49-F238E27FC236}">
              <a16:creationId xmlns:a16="http://schemas.microsoft.com/office/drawing/2014/main" id="{00000000-0008-0000-0300-000005000000}"/>
            </a:ext>
          </a:extLst>
        </xdr:cNvPr>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381000</xdr:colOff>
      <xdr:row>0</xdr:row>
      <xdr:rowOff>154782</xdr:rowOff>
    </xdr:from>
    <xdr:to>
      <xdr:col>2</xdr:col>
      <xdr:colOff>164421</xdr:colOff>
      <xdr:row>11</xdr:row>
      <xdr:rowOff>237733</xdr:rowOff>
    </xdr:to>
    <xdr:pic macro="[0]!Hoja17.Integración_PAA">
      <xdr:nvPicPr>
        <xdr:cNvPr id="6" name="Imagen 5">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476250" y="154782"/>
          <a:ext cx="1771765" cy="2011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59531</xdr:colOff>
      <xdr:row>0</xdr:row>
      <xdr:rowOff>95249</xdr:rowOff>
    </xdr:from>
    <xdr:to>
      <xdr:col>7</xdr:col>
      <xdr:colOff>813954</xdr:colOff>
      <xdr:row>11</xdr:row>
      <xdr:rowOff>275165</xdr:rowOff>
    </xdr:to>
    <xdr:sp macro="" textlink="">
      <xdr:nvSpPr>
        <xdr:cNvPr id="5" name="Rectángulo redondeado 4">
          <a:extLst>
            <a:ext uri="{FF2B5EF4-FFF2-40B4-BE49-F238E27FC236}">
              <a16:creationId xmlns:a16="http://schemas.microsoft.com/office/drawing/2014/main" id="{00000000-0008-0000-0400-000005000000}"/>
            </a:ext>
          </a:extLst>
        </xdr:cNvPr>
        <xdr:cNvSpPr/>
      </xdr:nvSpPr>
      <xdr:spPr>
        <a:xfrm>
          <a:off x="154781" y="95249"/>
          <a:ext cx="13500605" cy="21715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201083</xdr:colOff>
      <xdr:row>0</xdr:row>
      <xdr:rowOff>158751</xdr:rowOff>
    </xdr:from>
    <xdr:to>
      <xdr:col>1</xdr:col>
      <xdr:colOff>1972848</xdr:colOff>
      <xdr:row>11</xdr:row>
      <xdr:rowOff>212598</xdr:rowOff>
    </xdr:to>
    <xdr:pic macro="[0]!Hoja17.Integración_PAA">
      <xdr:nvPicPr>
        <xdr:cNvPr id="6" name="Imagen 5">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296333" y="158751"/>
          <a:ext cx="1771765" cy="2011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a:extLst>
            <a:ext uri="{FF2B5EF4-FFF2-40B4-BE49-F238E27FC236}">
              <a16:creationId xmlns:a16="http://schemas.microsoft.com/office/drawing/2014/main" id="{00000000-0008-0000-0500-000002000000}"/>
            </a:ext>
          </a:extLst>
        </xdr:cNvPr>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INSTITUCIONAL DE CAPACITACIÓN, INCENTIVOS Y SSTA 2023</a:t>
          </a:r>
        </a:p>
        <a:p>
          <a:pPr algn="ct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a:hlinkClick xmlns:r="http://schemas.openxmlformats.org/officeDocument/2006/relationships" r:id="rId1"/>
          <a:extLst>
            <a:ext uri="{FF2B5EF4-FFF2-40B4-BE49-F238E27FC236}">
              <a16:creationId xmlns:a16="http://schemas.microsoft.com/office/drawing/2014/main" id="{00000000-0008-0000-0500-000017000000}"/>
            </a:ext>
          </a:extLst>
        </xdr:cNvPr>
        <xdr:cNvGrpSpPr/>
      </xdr:nvGrpSpPr>
      <xdr:grpSpPr>
        <a:xfrm rot="19135110">
          <a:off x="4685553" y="5503856"/>
          <a:ext cx="2065371" cy="1810580"/>
          <a:chOff x="2405032" y="5891468"/>
          <a:chExt cx="1924816" cy="1858690"/>
        </a:xfrm>
      </xdr:grpSpPr>
      <xdr:sp macro="[0]!Hoja14.PSST" textlink="">
        <xdr:nvSpPr>
          <xdr:cNvPr id="24" name="Freeform 16">
            <a:hlinkClick xmlns:r="http://schemas.openxmlformats.org/officeDocument/2006/relationships" r:id="rId1"/>
            <a:extLst>
              <a:ext uri="{FF2B5EF4-FFF2-40B4-BE49-F238E27FC236}">
                <a16:creationId xmlns:a16="http://schemas.microsoft.com/office/drawing/2014/main" id="{00000000-0008-0000-0500-000018000000}"/>
              </a:ext>
            </a:extLst>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a:extLst>
              <a:ext uri="{FF2B5EF4-FFF2-40B4-BE49-F238E27FC236}">
                <a16:creationId xmlns:a16="http://schemas.microsoft.com/office/drawing/2014/main" id="{00000000-0008-0000-0500-000019000000}"/>
              </a:ext>
            </a:extLst>
          </xdr:cNvPr>
          <xdr:cNvGrpSpPr/>
        </xdr:nvGrpSpPr>
        <xdr:grpSpPr>
          <a:xfrm>
            <a:off x="2410820" y="5972479"/>
            <a:ext cx="1855370" cy="1777678"/>
            <a:chOff x="2410820" y="5972479"/>
            <a:chExt cx="1855370" cy="1777678"/>
          </a:xfrm>
        </xdr:grpSpPr>
        <xdr:sp macro="[0]!Hoja14.PSST"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a:extLst>
                <a:ext uri="{FF2B5EF4-FFF2-40B4-BE49-F238E27FC236}">
                  <a16:creationId xmlns:a16="http://schemas.microsoft.com/office/drawing/2014/main" id="{00000000-0008-0000-0500-00001B000000}"/>
                </a:ext>
              </a:extLst>
            </xdr:cNvPr>
            <xdr:cNvGrpSpPr/>
          </xdr:nvGrpSpPr>
          <xdr:grpSpPr>
            <a:xfrm>
              <a:off x="2449374" y="6269234"/>
              <a:ext cx="1739287" cy="1105230"/>
              <a:chOff x="2965810" y="1914398"/>
              <a:chExt cx="1367065" cy="1105230"/>
            </a:xfrm>
          </xdr:grpSpPr>
          <xdr:sp macro="[0]!Hoja14.PSST" textlink="">
            <xdr:nvSpPr>
              <xdr:cNvPr id="28" name="TextBox 58">
                <a:extLst>
                  <a:ext uri="{FF2B5EF4-FFF2-40B4-BE49-F238E27FC236}">
                    <a16:creationId xmlns:a16="http://schemas.microsoft.com/office/drawing/2014/main" id="{00000000-0008-0000-0500-00001C000000}"/>
                  </a:ext>
                </a:extLst>
              </xdr:cNvPr>
              <xdr:cNvSpPr txBox="1"/>
            </xdr:nvSpPr>
            <xdr:spPr>
              <a:xfrm rot="2464890">
                <a:off x="3715478" y="1914398"/>
                <a:ext cx="527709" cy="474839"/>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4.PSST" textlink="">
            <xdr:nvSpPr>
              <xdr:cNvPr id="29" name="TextBox 121">
                <a:hlinkClick xmlns:r="http://schemas.openxmlformats.org/officeDocument/2006/relationships" r:id="rId1"/>
                <a:extLst>
                  <a:ext uri="{FF2B5EF4-FFF2-40B4-BE49-F238E27FC236}">
                    <a16:creationId xmlns:a16="http://schemas.microsoft.com/office/drawing/2014/main" id="{00000000-0008-0000-0500-00001D000000}"/>
                  </a:ext>
                </a:extLst>
              </xdr:cNvPr>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a:extLst>
                  <a:ext uri="{FF2B5EF4-FFF2-40B4-BE49-F238E27FC236}">
                    <a16:creationId xmlns:a16="http://schemas.microsoft.com/office/drawing/2014/main" id="{00000000-0008-0000-0500-00001E000000}"/>
                  </a:ext>
                </a:extLst>
              </xdr:cNvPr>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a:extLst>
            <a:ext uri="{FF2B5EF4-FFF2-40B4-BE49-F238E27FC236}">
              <a16:creationId xmlns:a16="http://schemas.microsoft.com/office/drawing/2014/main" id="{00000000-0008-0000-0500-00001F000000}"/>
            </a:ext>
          </a:extLst>
        </xdr:cNvPr>
        <xdr:cNvGrpSpPr/>
      </xdr:nvGrpSpPr>
      <xdr:grpSpPr>
        <a:xfrm rot="21424233">
          <a:off x="7089485" y="3343001"/>
          <a:ext cx="1921202" cy="1921632"/>
          <a:chOff x="7358860" y="4367091"/>
          <a:chExt cx="1790554" cy="1972790"/>
        </a:xfrm>
      </xdr:grpSpPr>
      <xdr:grpSp>
        <xdr:nvGrpSpPr>
          <xdr:cNvPr id="32" name="Grupo 31">
            <a:extLst>
              <a:ext uri="{FF2B5EF4-FFF2-40B4-BE49-F238E27FC236}">
                <a16:creationId xmlns:a16="http://schemas.microsoft.com/office/drawing/2014/main" id="{00000000-0008-0000-0500-000020000000}"/>
              </a:ext>
            </a:extLst>
          </xdr:cNvPr>
          <xdr:cNvGrpSpPr/>
        </xdr:nvGrpSpPr>
        <xdr:grpSpPr>
          <a:xfrm>
            <a:off x="7358860" y="4367091"/>
            <a:ext cx="1790554" cy="1972790"/>
            <a:chOff x="7358860" y="4367091"/>
            <a:chExt cx="1790554" cy="1972790"/>
          </a:xfrm>
        </xdr:grpSpPr>
        <xdr:sp macro="[0]!Hoja12.PIC"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a:hlinkClick xmlns:r="http://schemas.openxmlformats.org/officeDocument/2006/relationships" r:id="rId2"/>
              <a:extLst>
                <a:ext uri="{FF2B5EF4-FFF2-40B4-BE49-F238E27FC236}">
                  <a16:creationId xmlns:a16="http://schemas.microsoft.com/office/drawing/2014/main" id="{00000000-0008-0000-0500-000026000000}"/>
                </a:ext>
              </a:extLst>
            </xdr:cNvPr>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a:extLst>
              <a:ext uri="{FF2B5EF4-FFF2-40B4-BE49-F238E27FC236}">
                <a16:creationId xmlns:a16="http://schemas.microsoft.com/office/drawing/2014/main" id="{00000000-0008-0000-0500-000021000000}"/>
              </a:ext>
            </a:extLst>
          </xdr:cNvPr>
          <xdr:cNvGrpSpPr/>
        </xdr:nvGrpSpPr>
        <xdr:grpSpPr>
          <a:xfrm>
            <a:off x="7591425" y="4589150"/>
            <a:ext cx="1378564" cy="1056537"/>
            <a:chOff x="3071819" y="1382241"/>
            <a:chExt cx="1378564" cy="1056537"/>
          </a:xfrm>
        </xdr:grpSpPr>
        <xdr:sp macro="[0]!Hoja12.PIC" textlink="">
          <xdr:nvSpPr>
            <xdr:cNvPr id="34" name="TextBox 66">
              <a:extLst>
                <a:ext uri="{FF2B5EF4-FFF2-40B4-BE49-F238E27FC236}">
                  <a16:creationId xmlns:a16="http://schemas.microsoft.com/office/drawing/2014/main" id="{00000000-0008-0000-0500-000022000000}"/>
                </a:ext>
              </a:extLst>
            </xdr:cNvPr>
            <xdr:cNvSpPr txBox="1"/>
          </xdr:nvSpPr>
          <xdr:spPr>
            <a:xfrm rot="175767">
              <a:off x="3497513" y="1382241"/>
              <a:ext cx="527709" cy="473084"/>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2.PIC" textlink="">
          <xdr:nvSpPr>
            <xdr:cNvPr id="35" name="TextBox 121">
              <a:hlinkClick xmlns:r="http://schemas.openxmlformats.org/officeDocument/2006/relationships" r:id="rId3"/>
              <a:extLst>
                <a:ext uri="{FF2B5EF4-FFF2-40B4-BE49-F238E27FC236}">
                  <a16:creationId xmlns:a16="http://schemas.microsoft.com/office/drawing/2014/main" id="{00000000-0008-0000-0500-000023000000}"/>
                </a:ext>
              </a:extLst>
            </xdr:cNvPr>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a:extLst>
                <a:ext uri="{FF2B5EF4-FFF2-40B4-BE49-F238E27FC236}">
                  <a16:creationId xmlns:a16="http://schemas.microsoft.com/office/drawing/2014/main" id="{00000000-0008-0000-0500-000024000000}"/>
                </a:ext>
              </a:extLst>
            </xdr:cNvPr>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36</xdr:row>
      <xdr:rowOff>1229</xdr:rowOff>
    </xdr:to>
    <xdr:grpSp>
      <xdr:nvGrpSpPr>
        <xdr:cNvPr id="39" name="Grupo 38">
          <a:hlinkClick xmlns:r="http://schemas.openxmlformats.org/officeDocument/2006/relationships" r:id="rId4"/>
          <a:extLst>
            <a:ext uri="{FF2B5EF4-FFF2-40B4-BE49-F238E27FC236}">
              <a16:creationId xmlns:a16="http://schemas.microsoft.com/office/drawing/2014/main" id="{00000000-0008-0000-0500-000027000000}"/>
            </a:ext>
          </a:extLst>
        </xdr:cNvPr>
        <xdr:cNvGrpSpPr/>
      </xdr:nvGrpSpPr>
      <xdr:grpSpPr>
        <a:xfrm rot="21452275">
          <a:off x="6399773" y="4861733"/>
          <a:ext cx="2063056" cy="1822929"/>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0]!Hoja13.Plan_de_Incentivos"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1"/>
            <a:ext cx="1370082" cy="1125502"/>
            <a:chOff x="3055004" y="1508570"/>
            <a:chExt cx="1370082" cy="1125502"/>
          </a:xfrm>
        </xdr:grpSpPr>
        <xdr:sp macro="[0]!Hoja13.Plan_de_Incentivos"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126" y="1508570"/>
              <a:ext cx="599482" cy="471813"/>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3.Plan_de_Incentivos" textlink="">
          <xdr:nvSpPr>
            <xdr:cNvPr id="43" name="TextBox 121">
              <a:hlinkClick xmlns:r="http://schemas.openxmlformats.org/officeDocument/2006/relationships" r:id="rId4"/>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2</xdr:col>
      <xdr:colOff>9526</xdr:colOff>
      <xdr:row>12</xdr:row>
      <xdr:rowOff>136214</xdr:rowOff>
    </xdr:from>
    <xdr:ext cx="8020050" cy="968686"/>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752476" y="2307914"/>
          <a:ext cx="8020050" cy="968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baseline="0">
              <a:latin typeface="Arial" panose="020B0604020202020204" pitchFamily="34" charset="0"/>
              <a:cs typeface="Arial" panose="020B0604020202020204" pitchFamily="34" charset="0"/>
            </a:rPr>
            <a:t>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xdr:from>
      <xdr:col>1</xdr:col>
      <xdr:colOff>1</xdr:colOff>
      <xdr:row>0</xdr:row>
      <xdr:rowOff>100853</xdr:rowOff>
    </xdr:from>
    <xdr:to>
      <xdr:col>18</xdr:col>
      <xdr:colOff>640774</xdr:colOff>
      <xdr:row>11</xdr:row>
      <xdr:rowOff>172291</xdr:rowOff>
    </xdr:to>
    <xdr:sp macro="" textlink="">
      <xdr:nvSpPr>
        <xdr:cNvPr id="50" name="Rectángulo redondeado 49">
          <a:extLst>
            <a:ext uri="{FF2B5EF4-FFF2-40B4-BE49-F238E27FC236}">
              <a16:creationId xmlns:a16="http://schemas.microsoft.com/office/drawing/2014/main" id="{00000000-0008-0000-0500-000032000000}"/>
            </a:ext>
          </a:extLst>
        </xdr:cNvPr>
        <xdr:cNvSpPr/>
      </xdr:nvSpPr>
      <xdr:spPr>
        <a:xfrm>
          <a:off x="129887" y="100853"/>
          <a:ext cx="1421822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367393</xdr:colOff>
      <xdr:row>0</xdr:row>
      <xdr:rowOff>176893</xdr:rowOff>
    </xdr:from>
    <xdr:to>
      <xdr:col>8</xdr:col>
      <xdr:colOff>261372</xdr:colOff>
      <xdr:row>11</xdr:row>
      <xdr:rowOff>126831</xdr:rowOff>
    </xdr:to>
    <xdr:pic macro="[0]!Hoja17.Integración_PAA">
      <xdr:nvPicPr>
        <xdr:cNvPr id="48" name="Imagen 47">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6"/>
        <a:srcRect l="4961"/>
        <a:stretch/>
      </xdr:blipFill>
      <xdr:spPr>
        <a:xfrm>
          <a:off x="503464" y="176893"/>
          <a:ext cx="1771765" cy="2045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250031</xdr:colOff>
      <xdr:row>0</xdr:row>
      <xdr:rowOff>178593</xdr:rowOff>
    </xdr:from>
    <xdr:to>
      <xdr:col>0</xdr:col>
      <xdr:colOff>2019302</xdr:colOff>
      <xdr:row>11</xdr:row>
      <xdr:rowOff>87032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250031" y="178593"/>
          <a:ext cx="1769271" cy="1872970"/>
        </a:xfrm>
        <a:prstGeom prst="rect">
          <a:avLst/>
        </a:prstGeom>
      </xdr:spPr>
    </xdr:pic>
    <xdr:clientData/>
  </xdr:twoCellAnchor>
  <xdr:twoCellAnchor>
    <xdr:from>
      <xdr:col>0</xdr:col>
      <xdr:colOff>71436</xdr:colOff>
      <xdr:row>0</xdr:row>
      <xdr:rowOff>130972</xdr:rowOff>
    </xdr:from>
    <xdr:to>
      <xdr:col>5</xdr:col>
      <xdr:colOff>23811</xdr:colOff>
      <xdr:row>12</xdr:row>
      <xdr:rowOff>47629</xdr:rowOff>
    </xdr:to>
    <xdr:sp macro="" textlink="">
      <xdr:nvSpPr>
        <xdr:cNvPr id="3" name="Rectángulo redondeado 2">
          <a:extLst>
            <a:ext uri="{FF2B5EF4-FFF2-40B4-BE49-F238E27FC236}">
              <a16:creationId xmlns:a16="http://schemas.microsoft.com/office/drawing/2014/main" id="{00000000-0008-0000-0800-000006000000}"/>
            </a:ext>
          </a:extLst>
        </xdr:cNvPr>
        <xdr:cNvSpPr/>
      </xdr:nvSpPr>
      <xdr:spPr>
        <a:xfrm>
          <a:off x="71436" y="130972"/>
          <a:ext cx="18526125" cy="22502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3</xdr:col>
      <xdr:colOff>202408</xdr:colOff>
      <xdr:row>11</xdr:row>
      <xdr:rowOff>275151</xdr:rowOff>
    </xdr:to>
    <xdr:pic macro="[0]!Hoja17.Integración_PAA">
      <xdr:nvPicPr>
        <xdr:cNvPr id="5" name="Imagen 4">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26219"/>
          <a:ext cx="1774033" cy="1977745"/>
        </a:xfrm>
        <a:prstGeom prst="rect">
          <a:avLst/>
        </a:prstGeom>
      </xdr:spPr>
    </xdr:pic>
    <xdr:clientData/>
  </xdr:twoCellAnchor>
  <xdr:twoCellAnchor>
    <xdr:from>
      <xdr:col>1</xdr:col>
      <xdr:colOff>47626</xdr:colOff>
      <xdr:row>0</xdr:row>
      <xdr:rowOff>142878</xdr:rowOff>
    </xdr:from>
    <xdr:to>
      <xdr:col>11</xdr:col>
      <xdr:colOff>533400</xdr:colOff>
      <xdr:row>12</xdr:row>
      <xdr:rowOff>59535</xdr:rowOff>
    </xdr:to>
    <xdr:sp macro="" textlink="">
      <xdr:nvSpPr>
        <xdr:cNvPr id="6" name="Rectángulo redondeado 5">
          <a:extLst>
            <a:ext uri="{FF2B5EF4-FFF2-40B4-BE49-F238E27FC236}">
              <a16:creationId xmlns:a16="http://schemas.microsoft.com/office/drawing/2014/main" id="{00000000-0008-0000-0800-000006000000}"/>
            </a:ext>
          </a:extLst>
        </xdr:cNvPr>
        <xdr:cNvSpPr/>
      </xdr:nvSpPr>
      <xdr:spPr>
        <a:xfrm>
          <a:off x="142876" y="142878"/>
          <a:ext cx="15278099"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190501</xdr:colOff>
      <xdr:row>1</xdr:row>
      <xdr:rowOff>59532</xdr:rowOff>
    </xdr:from>
    <xdr:to>
      <xdr:col>2</xdr:col>
      <xdr:colOff>144559</xdr:colOff>
      <xdr:row>11</xdr:row>
      <xdr:rowOff>275152</xdr:rowOff>
    </xdr:to>
    <xdr:pic macro="[0]!Hoja17.Integración_PAA">
      <xdr:nvPicPr>
        <xdr:cNvPr id="5" name="Imagen 4">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2"/>
        <a:srcRect l="4961"/>
        <a:stretch/>
      </xdr:blipFill>
      <xdr:spPr>
        <a:xfrm>
          <a:off x="285751" y="226220"/>
          <a:ext cx="1774033" cy="1977745"/>
        </a:xfrm>
        <a:prstGeom prst="rect">
          <a:avLst/>
        </a:prstGeom>
      </xdr:spPr>
    </xdr:pic>
    <xdr:clientData/>
  </xdr:twoCellAnchor>
  <xdr:twoCellAnchor>
    <xdr:from>
      <xdr:col>0</xdr:col>
      <xdr:colOff>-5238032</xdr:colOff>
      <xdr:row>0</xdr:row>
      <xdr:rowOff>123032</xdr:rowOff>
    </xdr:from>
    <xdr:to>
      <xdr:col>24</xdr:col>
      <xdr:colOff>642220</xdr:colOff>
      <xdr:row>12</xdr:row>
      <xdr:rowOff>39689</xdr:rowOff>
    </xdr:to>
    <xdr:sp macro="" textlink="">
      <xdr:nvSpPr>
        <xdr:cNvPr id="6" name="Rectángulo redondeado 5">
          <a:extLst>
            <a:ext uri="{FF2B5EF4-FFF2-40B4-BE49-F238E27FC236}">
              <a16:creationId xmlns:a16="http://schemas.microsoft.com/office/drawing/2014/main" id="{00000000-0008-0000-0900-000006000000}"/>
            </a:ext>
          </a:extLst>
        </xdr:cNvPr>
        <xdr:cNvSpPr/>
      </xdr:nvSpPr>
      <xdr:spPr>
        <a:xfrm>
          <a:off x="-5238032" y="123032"/>
          <a:ext cx="22072752" cy="21074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OAP\Plan_Estrategica\Nuevo%20Esquema%20Repositorio%20Planeaci&#243;n\1)%20Planes%20Estrat&#233;gicos%20Institucionales\5.15)%20Planes%20institucionales%20(PEI%20-%20PAA)\PEI%202019-2022\Consolidado%20PEI%20-%20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égico"/>
      <sheetName val="PEI 2019 - 2022"/>
      <sheetName val="Plan de Acción Anual_2019"/>
      <sheetName val="PAAC2019"/>
      <sheetName val="Desplegables"/>
      <sheetName val="Hoja1"/>
      <sheetName val="PETI"/>
    </sheetNames>
    <sheetDataSet>
      <sheetData sheetId="0"/>
      <sheetData sheetId="1"/>
      <sheetData sheetId="2"/>
      <sheetData sheetId="3"/>
      <sheetData sheetId="4">
        <row r="14">
          <cell r="A14" t="str">
            <v xml:space="preserve">1. Gestión del Riesgo de Corrupción - Mapa de Riesgos de Corrupción </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8.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mar.org.co/inf-actividad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opLeftCell="A22" workbookViewId="0">
      <selection activeCell="B59" sqref="B59"/>
    </sheetView>
  </sheetViews>
  <sheetFormatPr baseColWidth="10" defaultRowHeight="15"/>
  <cols>
    <col min="2" max="2" width="50.85546875" bestFit="1" customWidth="1"/>
  </cols>
  <sheetData>
    <row r="3" spans="2:2">
      <c r="B3" t="s">
        <v>417</v>
      </c>
    </row>
    <row r="4" spans="2:2">
      <c r="B4" s="124" t="s">
        <v>406</v>
      </c>
    </row>
    <row r="5" spans="2:2">
      <c r="B5" s="124" t="s">
        <v>402</v>
      </c>
    </row>
    <row r="6" spans="2:2">
      <c r="B6" s="124" t="s">
        <v>398</v>
      </c>
    </row>
    <row r="7" spans="2:2">
      <c r="B7" s="124" t="s">
        <v>403</v>
      </c>
    </row>
    <row r="8" spans="2:2">
      <c r="B8" s="124" t="s">
        <v>405</v>
      </c>
    </row>
    <row r="9" spans="2:2">
      <c r="B9" s="124" t="s">
        <v>404</v>
      </c>
    </row>
    <row r="10" spans="2:2">
      <c r="B10" s="124" t="s">
        <v>399</v>
      </c>
    </row>
    <row r="11" spans="2:2">
      <c r="B11" s="124" t="s">
        <v>407</v>
      </c>
    </row>
    <row r="12" spans="2:2">
      <c r="B12" s="124" t="s">
        <v>400</v>
      </c>
    </row>
    <row r="13" spans="2:2">
      <c r="B13" s="124" t="s">
        <v>401</v>
      </c>
    </row>
    <row r="14" spans="2:2">
      <c r="B14" s="124" t="s">
        <v>409</v>
      </c>
    </row>
    <row r="15" spans="2:2">
      <c r="B15" s="124" t="s">
        <v>410</v>
      </c>
    </row>
    <row r="16" spans="2:2">
      <c r="B16" s="124" t="s">
        <v>396</v>
      </c>
    </row>
    <row r="17" spans="1:2">
      <c r="B17" s="124" t="s">
        <v>394</v>
      </c>
    </row>
    <row r="18" spans="1:2">
      <c r="B18" s="124" t="s">
        <v>395</v>
      </c>
    </row>
    <row r="19" spans="1:2">
      <c r="B19" s="124" t="s">
        <v>397</v>
      </c>
    </row>
    <row r="20" spans="1:2">
      <c r="B20" s="124" t="s">
        <v>408</v>
      </c>
    </row>
    <row r="21" spans="1:2">
      <c r="B21" s="124" t="s">
        <v>413</v>
      </c>
    </row>
    <row r="22" spans="1:2">
      <c r="B22" s="124" t="s">
        <v>412</v>
      </c>
    </row>
    <row r="23" spans="1:2">
      <c r="B23" s="124" t="s">
        <v>414</v>
      </c>
    </row>
    <row r="24" spans="1:2">
      <c r="B24" s="124" t="s">
        <v>342</v>
      </c>
    </row>
    <row r="25" spans="1:2">
      <c r="B25" s="124" t="s">
        <v>418</v>
      </c>
    </row>
    <row r="26" spans="1:2" ht="15" customHeight="1">
      <c r="B26" s="124" t="s">
        <v>411</v>
      </c>
    </row>
    <row r="27" spans="1:2" ht="15" customHeight="1"/>
    <row r="28" spans="1:2" ht="15" customHeight="1"/>
    <row r="29" spans="1:2" ht="15" customHeight="1">
      <c r="A29" t="s">
        <v>416</v>
      </c>
      <c r="B29" t="s">
        <v>419</v>
      </c>
    </row>
    <row r="30" spans="1:2">
      <c r="B30" s="125" t="s">
        <v>420</v>
      </c>
    </row>
    <row r="31" spans="1:2">
      <c r="B31" s="126" t="s">
        <v>421</v>
      </c>
    </row>
    <row r="32" spans="1:2">
      <c r="B32" s="126" t="s">
        <v>422</v>
      </c>
    </row>
    <row r="33" spans="2:2">
      <c r="B33" s="126" t="s">
        <v>423</v>
      </c>
    </row>
    <row r="34" spans="2:2">
      <c r="B34" s="126" t="s">
        <v>424</v>
      </c>
    </row>
    <row r="35" spans="2:2">
      <c r="B35" s="126" t="s">
        <v>425</v>
      </c>
    </row>
    <row r="36" spans="2:2">
      <c r="B36" s="126" t="s">
        <v>426</v>
      </c>
    </row>
    <row r="37" spans="2:2">
      <c r="B37" s="126" t="s">
        <v>427</v>
      </c>
    </row>
    <row r="38" spans="2:2">
      <c r="B38" s="126" t="s">
        <v>428</v>
      </c>
    </row>
    <row r="39" spans="2:2">
      <c r="B39" s="126" t="s">
        <v>429</v>
      </c>
    </row>
    <row r="40" spans="2:2">
      <c r="B40" s="126" t="s">
        <v>430</v>
      </c>
    </row>
    <row r="41" spans="2:2">
      <c r="B41" s="126" t="s">
        <v>432</v>
      </c>
    </row>
    <row r="42" spans="2:2">
      <c r="B42" s="126" t="s">
        <v>433</v>
      </c>
    </row>
    <row r="48" spans="2:2">
      <c r="B48" t="s">
        <v>437</v>
      </c>
    </row>
    <row r="49" spans="2:2">
      <c r="B49" t="s">
        <v>434</v>
      </c>
    </row>
    <row r="50" spans="2:2">
      <c r="B50" t="s">
        <v>435</v>
      </c>
    </row>
    <row r="51" spans="2:2">
      <c r="B51" t="s">
        <v>438</v>
      </c>
    </row>
    <row r="52" spans="2:2">
      <c r="B52" t="s">
        <v>436</v>
      </c>
    </row>
    <row r="53" spans="2:2">
      <c r="B53" t="s">
        <v>440</v>
      </c>
    </row>
  </sheetData>
  <sortState ref="B4:B24">
    <sortCondition ref="B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92D050"/>
  </sheetPr>
  <dimension ref="A1:AL283"/>
  <sheetViews>
    <sheetView showGridLines="0" topLeftCell="E13" zoomScale="60" zoomScaleNormal="60" zoomScaleSheetLayoutView="40" zoomScalePageLayoutView="62" workbookViewId="0">
      <selection activeCell="O19" sqref="O19"/>
    </sheetView>
  </sheetViews>
  <sheetFormatPr baseColWidth="10" defaultColWidth="28.5703125" defaultRowHeight="13.5"/>
  <cols>
    <col min="1" max="1" width="1.42578125" style="6" customWidth="1"/>
    <col min="2" max="2" width="26.7109375" style="6" customWidth="1"/>
    <col min="3" max="3" width="28" style="6" customWidth="1"/>
    <col min="4" max="4" width="32.7109375" style="6" customWidth="1"/>
    <col min="5" max="5" width="40.7109375" style="8" customWidth="1"/>
    <col min="6" max="6" width="28" style="8" customWidth="1"/>
    <col min="7" max="7" width="23.140625" style="137" customWidth="1"/>
    <col min="8" max="8" width="38.28515625" style="6" customWidth="1"/>
    <col min="9" max="9" width="36.85546875" style="6" customWidth="1"/>
    <col min="10" max="10" width="13.42578125" style="6" customWidth="1"/>
    <col min="11" max="11" width="7.5703125" style="6" customWidth="1"/>
    <col min="12" max="12" width="18.140625" style="6" customWidth="1"/>
    <col min="13" max="33" width="7.5703125" style="6" customWidth="1"/>
    <col min="34" max="38" width="5.140625" style="6" customWidth="1"/>
    <col min="39" max="16384" width="28.5703125" style="6"/>
  </cols>
  <sheetData>
    <row r="1" spans="1:38">
      <c r="D1" s="18"/>
    </row>
    <row r="2" spans="1:38" ht="15" customHeight="1">
      <c r="B2" s="13"/>
      <c r="C2" s="25"/>
      <c r="F2" s="25"/>
      <c r="G2" s="25"/>
      <c r="H2" s="25"/>
      <c r="I2" s="25"/>
    </row>
    <row r="3" spans="1:38" ht="13.5" customHeight="1">
      <c r="B3" s="13"/>
      <c r="C3" s="25"/>
      <c r="D3" s="25"/>
      <c r="E3" s="25"/>
      <c r="F3" s="25"/>
      <c r="G3" s="25"/>
      <c r="H3" s="25"/>
      <c r="I3" s="25"/>
    </row>
    <row r="4" spans="1:38" ht="13.5" customHeight="1">
      <c r="B4" s="13"/>
      <c r="C4" s="25"/>
      <c r="D4" s="25"/>
      <c r="E4" s="25"/>
      <c r="F4" s="25"/>
      <c r="G4" s="25"/>
      <c r="H4" s="25"/>
      <c r="I4" s="25"/>
    </row>
    <row r="5" spans="1:38" ht="13.5" customHeight="1">
      <c r="B5" s="13"/>
      <c r="C5" s="445" t="s">
        <v>180</v>
      </c>
      <c r="D5" s="445"/>
      <c r="E5" s="445"/>
      <c r="F5" s="445"/>
      <c r="G5" s="445"/>
      <c r="H5" s="445"/>
      <c r="I5" s="25"/>
    </row>
    <row r="6" spans="1:38" ht="13.5" customHeight="1">
      <c r="B6" s="13"/>
      <c r="C6" s="445"/>
      <c r="D6" s="445"/>
      <c r="E6" s="445"/>
      <c r="F6" s="445"/>
      <c r="G6" s="445"/>
      <c r="H6" s="445"/>
      <c r="I6" s="25"/>
    </row>
    <row r="7" spans="1:38" ht="13.5" customHeight="1">
      <c r="B7" s="13"/>
      <c r="C7" s="445"/>
      <c r="D7" s="445"/>
      <c r="E7" s="445"/>
      <c r="F7" s="445"/>
      <c r="G7" s="445"/>
      <c r="H7" s="445"/>
      <c r="I7" s="25"/>
    </row>
    <row r="8" spans="1:38" ht="13.5" customHeight="1">
      <c r="B8" s="13"/>
      <c r="C8" s="445"/>
      <c r="D8" s="445"/>
      <c r="E8" s="445"/>
      <c r="F8" s="445"/>
      <c r="G8" s="445"/>
      <c r="H8" s="445"/>
      <c r="I8" s="25"/>
    </row>
    <row r="9" spans="1:38" ht="13.5" customHeight="1">
      <c r="B9" s="13"/>
      <c r="C9" s="445"/>
      <c r="D9" s="445"/>
      <c r="E9" s="445"/>
      <c r="F9" s="445"/>
      <c r="G9" s="445"/>
      <c r="H9" s="445"/>
      <c r="I9" s="25"/>
    </row>
    <row r="10" spans="1:38" ht="13.5" customHeight="1">
      <c r="B10" s="13"/>
      <c r="C10" s="445"/>
      <c r="D10" s="445"/>
      <c r="E10" s="445"/>
      <c r="F10" s="445"/>
      <c r="G10" s="445"/>
      <c r="H10" s="445"/>
      <c r="I10" s="25"/>
    </row>
    <row r="11" spans="1:38" s="4" customFormat="1" ht="18.75" customHeight="1">
      <c r="B11" s="13"/>
      <c r="C11" s="445"/>
      <c r="D11" s="445"/>
      <c r="E11" s="445"/>
      <c r="F11" s="445"/>
      <c r="G11" s="445"/>
      <c r="H11" s="445"/>
      <c r="I11" s="25"/>
    </row>
    <row r="12" spans="1:38" s="4" customFormat="1" ht="25.5" customHeight="1">
      <c r="B12" s="13"/>
      <c r="C12" s="25"/>
      <c r="D12" s="25"/>
      <c r="E12" s="25"/>
      <c r="F12" s="25"/>
      <c r="G12" s="25"/>
      <c r="H12" s="25"/>
      <c r="I12" s="25"/>
    </row>
    <row r="13" spans="1:38" s="4" customFormat="1" ht="14.25" customHeight="1">
      <c r="B13" s="13"/>
      <c r="C13" s="25"/>
      <c r="D13" s="25"/>
      <c r="E13" s="25"/>
      <c r="F13" s="25"/>
      <c r="G13" s="25"/>
    </row>
    <row r="14" spans="1:38" s="4" customFormat="1" ht="66.599999999999994" customHeight="1">
      <c r="A14" s="492" t="s">
        <v>680</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row>
    <row r="15" spans="1:38">
      <c r="C15" s="117"/>
      <c r="D15" s="117"/>
      <c r="E15" s="118"/>
      <c r="F15" s="118"/>
      <c r="G15" s="117"/>
      <c r="H15" s="117"/>
      <c r="I15" s="117"/>
      <c r="J15" s="117"/>
      <c r="K15" s="117"/>
      <c r="L15" s="117"/>
      <c r="M15" s="117"/>
      <c r="N15" s="117"/>
      <c r="O15" s="117"/>
      <c r="P15" s="117"/>
      <c r="Q15" s="117"/>
      <c r="R15" s="117"/>
      <c r="S15" s="117"/>
      <c r="T15" s="117"/>
      <c r="U15" s="117"/>
      <c r="V15" s="117"/>
      <c r="W15" s="117"/>
      <c r="X15" s="117"/>
      <c r="Y15" s="117"/>
    </row>
    <row r="16" spans="1:38" ht="15" customHeight="1">
      <c r="A16" s="156"/>
      <c r="B16" s="490" t="s">
        <v>351</v>
      </c>
      <c r="C16" s="490"/>
      <c r="D16" s="491" t="s">
        <v>454</v>
      </c>
      <c r="E16" s="491"/>
      <c r="F16" s="491"/>
      <c r="G16" s="491"/>
      <c r="H16" s="491"/>
      <c r="I16" s="491"/>
      <c r="J16" s="491"/>
      <c r="K16" s="491"/>
      <c r="L16" s="491"/>
      <c r="M16" s="491"/>
      <c r="N16" s="491"/>
      <c r="O16" s="491"/>
      <c r="P16" s="491"/>
      <c r="Q16" s="491"/>
      <c r="R16" s="491"/>
      <c r="S16" s="491"/>
      <c r="T16" s="491"/>
      <c r="U16" s="491"/>
      <c r="V16" s="491"/>
      <c r="W16" s="491"/>
      <c r="X16" s="602" t="s">
        <v>455</v>
      </c>
      <c r="Y16" s="602"/>
      <c r="Z16" s="602"/>
      <c r="AA16" s="602"/>
      <c r="AB16" s="602"/>
      <c r="AC16" s="603">
        <v>44931</v>
      </c>
      <c r="AD16" s="603"/>
      <c r="AE16" s="603"/>
      <c r="AF16" s="603"/>
      <c r="AG16" s="603"/>
      <c r="AH16" s="156"/>
    </row>
    <row r="17" spans="1:34" ht="16.5">
      <c r="A17" s="156"/>
      <c r="B17" s="490" t="s">
        <v>352</v>
      </c>
      <c r="C17" s="490"/>
      <c r="D17" s="491" t="s">
        <v>456</v>
      </c>
      <c r="E17" s="491"/>
      <c r="F17" s="491"/>
      <c r="G17" s="491"/>
      <c r="H17" s="491"/>
      <c r="I17" s="491"/>
      <c r="J17" s="491"/>
      <c r="K17" s="491"/>
      <c r="L17" s="491"/>
      <c r="M17" s="491"/>
      <c r="N17" s="491"/>
      <c r="O17" s="491"/>
      <c r="P17" s="491"/>
      <c r="Q17" s="491"/>
      <c r="R17" s="491"/>
      <c r="S17" s="491"/>
      <c r="T17" s="491"/>
      <c r="U17" s="491"/>
      <c r="V17" s="491"/>
      <c r="W17" s="491"/>
      <c r="X17" s="602"/>
      <c r="Y17" s="602"/>
      <c r="Z17" s="602"/>
      <c r="AA17" s="602"/>
      <c r="AB17" s="602"/>
      <c r="AC17" s="603"/>
      <c r="AD17" s="603"/>
      <c r="AE17" s="603"/>
      <c r="AF17" s="603"/>
      <c r="AG17" s="603"/>
      <c r="AH17" s="156"/>
    </row>
    <row r="18" spans="1:34" ht="15.75" thickBot="1">
      <c r="A18" s="155"/>
      <c r="B18" s="151"/>
      <c r="C18" s="152"/>
      <c r="D18" s="152"/>
      <c r="E18" s="152"/>
      <c r="F18" s="152"/>
      <c r="G18" s="152"/>
      <c r="H18" s="153"/>
      <c r="I18" s="153"/>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15">
      <c r="A19" s="155"/>
      <c r="B19" s="151"/>
      <c r="C19" s="250"/>
      <c r="D19" s="250"/>
      <c r="E19" s="250"/>
      <c r="F19" s="250"/>
      <c r="G19" s="250"/>
      <c r="H19" s="499" t="s">
        <v>1257</v>
      </c>
      <c r="I19" s="500"/>
      <c r="J19" s="505" t="s">
        <v>458</v>
      </c>
      <c r="K19" s="506"/>
      <c r="L19" s="506"/>
      <c r="M19" s="506"/>
      <c r="N19" s="506"/>
      <c r="O19" s="506"/>
      <c r="P19" s="506"/>
      <c r="Q19" s="506"/>
      <c r="R19" s="506"/>
      <c r="S19" s="506"/>
      <c r="T19" s="506"/>
      <c r="U19" s="506"/>
      <c r="V19" s="506"/>
      <c r="W19" s="154"/>
      <c r="X19" s="154"/>
      <c r="Y19" s="154"/>
      <c r="Z19" s="154"/>
      <c r="AA19" s="154"/>
      <c r="AB19" s="154"/>
      <c r="AC19" s="154"/>
      <c r="AD19" s="154"/>
      <c r="AE19" s="154"/>
      <c r="AF19" s="154"/>
      <c r="AG19" s="154"/>
      <c r="AH19" s="155"/>
    </row>
    <row r="20" spans="1:34" ht="150">
      <c r="A20" s="155"/>
      <c r="B20" s="151"/>
      <c r="C20" s="250" t="s">
        <v>1258</v>
      </c>
      <c r="D20" s="250"/>
      <c r="E20" s="251" t="s">
        <v>459</v>
      </c>
      <c r="F20" s="250"/>
      <c r="G20" s="250"/>
      <c r="H20" s="501"/>
      <c r="I20" s="502"/>
      <c r="J20" s="493" t="s">
        <v>460</v>
      </c>
      <c r="K20" s="494"/>
      <c r="L20" s="494"/>
      <c r="M20" s="494"/>
      <c r="N20" s="494"/>
      <c r="O20" s="494"/>
      <c r="P20" s="494"/>
      <c r="Q20" s="494"/>
      <c r="R20" s="494"/>
      <c r="S20" s="494"/>
      <c r="T20" s="494"/>
      <c r="U20" s="494"/>
      <c r="V20" s="494"/>
      <c r="W20" s="154"/>
      <c r="X20" s="154"/>
      <c r="Y20" s="154"/>
      <c r="Z20" s="154"/>
      <c r="AA20" s="154"/>
      <c r="AB20" s="154"/>
      <c r="AC20" s="154"/>
      <c r="AD20" s="154"/>
      <c r="AE20" s="154"/>
      <c r="AF20" s="154"/>
      <c r="AG20" s="154"/>
      <c r="AH20" s="155"/>
    </row>
    <row r="21" spans="1:34" ht="150">
      <c r="A21" s="155"/>
      <c r="B21" s="151"/>
      <c r="C21" s="252" t="s">
        <v>1264</v>
      </c>
      <c r="D21" s="250"/>
      <c r="E21" s="251" t="s">
        <v>461</v>
      </c>
      <c r="F21" s="250"/>
      <c r="G21" s="250"/>
      <c r="H21" s="501"/>
      <c r="I21" s="502"/>
      <c r="J21" s="495" t="s">
        <v>462</v>
      </c>
      <c r="K21" s="496"/>
      <c r="L21" s="496"/>
      <c r="M21" s="496"/>
      <c r="N21" s="496"/>
      <c r="O21" s="496"/>
      <c r="P21" s="496"/>
      <c r="Q21" s="496"/>
      <c r="R21" s="496"/>
      <c r="S21" s="496"/>
      <c r="T21" s="496"/>
      <c r="U21" s="496"/>
      <c r="V21" s="496"/>
      <c r="W21" s="154"/>
      <c r="X21" s="154"/>
      <c r="Y21" s="154"/>
      <c r="Z21" s="154"/>
      <c r="AA21" s="154"/>
      <c r="AB21" s="154"/>
      <c r="AC21" s="154"/>
      <c r="AD21" s="154"/>
      <c r="AE21" s="154"/>
      <c r="AF21" s="154"/>
      <c r="AG21" s="154"/>
      <c r="AH21" s="155"/>
    </row>
    <row r="22" spans="1:34" ht="195.75" thickBot="1">
      <c r="A22" s="155"/>
      <c r="B22" s="151"/>
      <c r="C22" s="250" t="s">
        <v>1261</v>
      </c>
      <c r="D22" s="250"/>
      <c r="E22" s="251" t="s">
        <v>290</v>
      </c>
      <c r="F22" s="250"/>
      <c r="G22" s="250"/>
      <c r="H22" s="503"/>
      <c r="I22" s="504"/>
      <c r="J22" s="497" t="s">
        <v>463</v>
      </c>
      <c r="K22" s="498"/>
      <c r="L22" s="498"/>
      <c r="M22" s="498"/>
      <c r="N22" s="498"/>
      <c r="O22" s="498"/>
      <c r="P22" s="498"/>
      <c r="Q22" s="498"/>
      <c r="R22" s="498"/>
      <c r="S22" s="498"/>
      <c r="T22" s="498"/>
      <c r="U22" s="498"/>
      <c r="V22" s="498"/>
      <c r="W22" s="154"/>
      <c r="X22" s="154"/>
      <c r="Y22" s="154"/>
      <c r="Z22" s="154"/>
      <c r="AA22" s="154"/>
      <c r="AB22" s="154"/>
      <c r="AC22" s="154"/>
      <c r="AD22" s="154"/>
      <c r="AE22" s="154"/>
      <c r="AF22" s="154"/>
      <c r="AG22" s="154"/>
      <c r="AH22" s="155"/>
    </row>
    <row r="23" spans="1:34" ht="165.75" thickBot="1">
      <c r="A23" s="155"/>
      <c r="B23" s="151"/>
      <c r="C23" s="250" t="s">
        <v>1263</v>
      </c>
      <c r="D23" s="250"/>
      <c r="E23" s="250"/>
      <c r="F23" s="250"/>
      <c r="G23" s="250"/>
      <c r="H23" s="153" t="s">
        <v>1265</v>
      </c>
      <c r="I23" s="153"/>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5"/>
    </row>
    <row r="24" spans="1:34" ht="30" customHeight="1">
      <c r="A24" s="155"/>
      <c r="B24" s="510" t="s">
        <v>350</v>
      </c>
      <c r="C24" s="507" t="s">
        <v>1266</v>
      </c>
      <c r="D24" s="507" t="s">
        <v>464</v>
      </c>
      <c r="E24" s="507" t="s">
        <v>465</v>
      </c>
      <c r="F24" s="604" t="s">
        <v>466</v>
      </c>
      <c r="G24" s="605"/>
      <c r="H24" s="510" t="s">
        <v>1267</v>
      </c>
      <c r="I24" s="510" t="s">
        <v>467</v>
      </c>
      <c r="J24" s="514" t="s">
        <v>468</v>
      </c>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6"/>
      <c r="AH24" s="137"/>
    </row>
    <row r="25" spans="1:34" ht="15.75" thickBot="1">
      <c r="A25" s="155"/>
      <c r="B25" s="511"/>
      <c r="C25" s="508"/>
      <c r="D25" s="508"/>
      <c r="E25" s="508"/>
      <c r="F25" s="606"/>
      <c r="G25" s="607"/>
      <c r="H25" s="508"/>
      <c r="I25" s="508"/>
      <c r="J25" s="517"/>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9"/>
      <c r="AH25" s="137"/>
    </row>
    <row r="26" spans="1:34" ht="15.75" thickBot="1">
      <c r="A26" s="155"/>
      <c r="B26" s="511"/>
      <c r="C26" s="509"/>
      <c r="D26" s="509"/>
      <c r="E26" s="509"/>
      <c r="F26" s="608"/>
      <c r="G26" s="609"/>
      <c r="H26" s="508"/>
      <c r="I26" s="508"/>
      <c r="J26" s="512" t="s">
        <v>469</v>
      </c>
      <c r="K26" s="513"/>
      <c r="L26" s="512" t="s">
        <v>470</v>
      </c>
      <c r="M26" s="513"/>
      <c r="N26" s="512" t="s">
        <v>471</v>
      </c>
      <c r="O26" s="513"/>
      <c r="P26" s="512" t="s">
        <v>472</v>
      </c>
      <c r="Q26" s="513"/>
      <c r="R26" s="512" t="s">
        <v>473</v>
      </c>
      <c r="S26" s="513"/>
      <c r="T26" s="512" t="s">
        <v>474</v>
      </c>
      <c r="U26" s="513"/>
      <c r="V26" s="512" t="s">
        <v>475</v>
      </c>
      <c r="W26" s="513"/>
      <c r="X26" s="512" t="s">
        <v>476</v>
      </c>
      <c r="Y26" s="513"/>
      <c r="Z26" s="512" t="s">
        <v>477</v>
      </c>
      <c r="AA26" s="513"/>
      <c r="AB26" s="512" t="s">
        <v>478</v>
      </c>
      <c r="AC26" s="513"/>
      <c r="AD26" s="512" t="s">
        <v>479</v>
      </c>
      <c r="AE26" s="513"/>
      <c r="AF26" s="512" t="s">
        <v>480</v>
      </c>
      <c r="AG26" s="520"/>
      <c r="AH26" s="137"/>
    </row>
    <row r="27" spans="1:34" ht="38.450000000000003" customHeight="1">
      <c r="A27" s="521"/>
      <c r="B27" s="522" t="s">
        <v>481</v>
      </c>
      <c r="C27" s="548" t="s">
        <v>1269</v>
      </c>
      <c r="D27" s="546" t="s">
        <v>482</v>
      </c>
      <c r="E27" s="546" t="s">
        <v>459</v>
      </c>
      <c r="F27" s="610" t="s">
        <v>483</v>
      </c>
      <c r="G27" s="611"/>
      <c r="H27" s="487" t="s">
        <v>1270</v>
      </c>
      <c r="I27" s="487" t="s">
        <v>484</v>
      </c>
      <c r="J27" s="484"/>
      <c r="K27" s="484"/>
      <c r="L27" s="484"/>
      <c r="M27" s="484"/>
      <c r="N27" s="485" t="s">
        <v>485</v>
      </c>
      <c r="O27" s="486"/>
      <c r="P27" s="484"/>
      <c r="Q27" s="484"/>
      <c r="R27" s="484"/>
      <c r="S27" s="484"/>
      <c r="T27" s="484"/>
      <c r="U27" s="484"/>
      <c r="V27" s="484"/>
      <c r="W27" s="484"/>
      <c r="X27" s="484"/>
      <c r="Y27" s="484"/>
      <c r="Z27" s="484"/>
      <c r="AA27" s="484"/>
      <c r="AB27" s="484"/>
      <c r="AC27" s="484"/>
      <c r="AD27" s="484"/>
      <c r="AE27" s="484"/>
      <c r="AF27" s="484"/>
      <c r="AG27" s="484"/>
      <c r="AH27" s="137"/>
    </row>
    <row r="28" spans="1:34" ht="59.45" customHeight="1">
      <c r="A28" s="521"/>
      <c r="B28" s="523"/>
      <c r="C28" s="549"/>
      <c r="D28" s="547"/>
      <c r="E28" s="547"/>
      <c r="F28" s="612" t="s">
        <v>486</v>
      </c>
      <c r="G28" s="613"/>
      <c r="H28" s="488"/>
      <c r="I28" s="488"/>
      <c r="J28" s="479"/>
      <c r="K28" s="479"/>
      <c r="L28" s="479"/>
      <c r="M28" s="479"/>
      <c r="N28" s="479"/>
      <c r="O28" s="479"/>
      <c r="P28" s="478" t="s">
        <v>485</v>
      </c>
      <c r="Q28" s="479"/>
      <c r="R28" s="479"/>
      <c r="S28" s="479"/>
      <c r="T28" s="479"/>
      <c r="U28" s="479"/>
      <c r="V28" s="479"/>
      <c r="W28" s="479"/>
      <c r="X28" s="479"/>
      <c r="Y28" s="479"/>
      <c r="Z28" s="479"/>
      <c r="AA28" s="479"/>
      <c r="AB28" s="478" t="s">
        <v>485</v>
      </c>
      <c r="AC28" s="479"/>
      <c r="AD28" s="479"/>
      <c r="AE28" s="479"/>
      <c r="AF28" s="479"/>
      <c r="AG28" s="479"/>
      <c r="AH28" s="137"/>
    </row>
    <row r="29" spans="1:34" ht="59.45" customHeight="1">
      <c r="A29" s="521"/>
      <c r="B29" s="523"/>
      <c r="C29" s="549"/>
      <c r="D29" s="547"/>
      <c r="E29" s="547"/>
      <c r="F29" s="612" t="s">
        <v>487</v>
      </c>
      <c r="G29" s="613"/>
      <c r="H29" s="488"/>
      <c r="I29" s="488"/>
      <c r="J29" s="479"/>
      <c r="K29" s="479"/>
      <c r="L29" s="479"/>
      <c r="M29" s="479"/>
      <c r="N29" s="479"/>
      <c r="O29" s="479"/>
      <c r="P29" s="478" t="s">
        <v>485</v>
      </c>
      <c r="Q29" s="479"/>
      <c r="R29" s="479"/>
      <c r="S29" s="479"/>
      <c r="T29" s="479"/>
      <c r="U29" s="479"/>
      <c r="V29" s="479"/>
      <c r="W29" s="479"/>
      <c r="X29" s="479"/>
      <c r="Y29" s="479"/>
      <c r="Z29" s="479"/>
      <c r="AA29" s="479"/>
      <c r="AB29" s="478" t="s">
        <v>485</v>
      </c>
      <c r="AC29" s="479"/>
      <c r="AD29" s="479"/>
      <c r="AE29" s="479"/>
      <c r="AF29" s="479"/>
      <c r="AG29" s="479"/>
      <c r="AH29" s="137"/>
    </row>
    <row r="30" spans="1:34" ht="32.450000000000003" customHeight="1">
      <c r="A30" s="521"/>
      <c r="B30" s="523"/>
      <c r="C30" s="549"/>
      <c r="D30" s="547"/>
      <c r="E30" s="547"/>
      <c r="F30" s="612" t="s">
        <v>488</v>
      </c>
      <c r="G30" s="613"/>
      <c r="H30" s="488"/>
      <c r="I30" s="488"/>
      <c r="J30" s="479"/>
      <c r="K30" s="479"/>
      <c r="L30" s="479"/>
      <c r="M30" s="479"/>
      <c r="N30" s="478" t="s">
        <v>485</v>
      </c>
      <c r="O30" s="479"/>
      <c r="P30" s="479"/>
      <c r="Q30" s="479"/>
      <c r="R30" s="479"/>
      <c r="S30" s="479"/>
      <c r="T30" s="479"/>
      <c r="U30" s="479"/>
      <c r="V30" s="479"/>
      <c r="W30" s="479"/>
      <c r="X30" s="479"/>
      <c r="Y30" s="479"/>
      <c r="Z30" s="479"/>
      <c r="AA30" s="479"/>
      <c r="AB30" s="479"/>
      <c r="AC30" s="479"/>
      <c r="AD30" s="479"/>
      <c r="AE30" s="479"/>
      <c r="AF30" s="479"/>
      <c r="AG30" s="479"/>
      <c r="AH30" s="137"/>
    </row>
    <row r="31" spans="1:34" ht="32.450000000000003" customHeight="1">
      <c r="A31" s="521"/>
      <c r="B31" s="523"/>
      <c r="C31" s="526"/>
      <c r="D31" s="538"/>
      <c r="E31" s="538"/>
      <c r="F31" s="533" t="s">
        <v>489</v>
      </c>
      <c r="G31" s="534"/>
      <c r="H31" s="488"/>
      <c r="I31" s="488"/>
      <c r="J31" s="479"/>
      <c r="K31" s="479"/>
      <c r="L31" s="479"/>
      <c r="M31" s="479"/>
      <c r="N31" s="479"/>
      <c r="O31" s="479"/>
      <c r="P31" s="478" t="s">
        <v>485</v>
      </c>
      <c r="Q31" s="479"/>
      <c r="R31" s="478" t="s">
        <v>485</v>
      </c>
      <c r="S31" s="479"/>
      <c r="T31" s="479"/>
      <c r="U31" s="479"/>
      <c r="V31" s="479"/>
      <c r="W31" s="479"/>
      <c r="X31" s="479"/>
      <c r="Y31" s="479"/>
      <c r="Z31" s="479"/>
      <c r="AA31" s="479"/>
      <c r="AB31" s="479"/>
      <c r="AC31" s="479"/>
      <c r="AD31" s="479"/>
      <c r="AE31" s="479"/>
      <c r="AF31" s="479"/>
      <c r="AG31" s="479"/>
      <c r="AH31" s="137"/>
    </row>
    <row r="32" spans="1:34" ht="32.450000000000003" customHeight="1">
      <c r="A32" s="521"/>
      <c r="B32" s="523"/>
      <c r="C32" s="526"/>
      <c r="D32" s="538"/>
      <c r="E32" s="538"/>
      <c r="F32" s="533" t="s">
        <v>490</v>
      </c>
      <c r="G32" s="534"/>
      <c r="H32" s="488"/>
      <c r="I32" s="488"/>
      <c r="J32" s="479"/>
      <c r="K32" s="479"/>
      <c r="L32" s="479"/>
      <c r="M32" s="479"/>
      <c r="N32" s="479"/>
      <c r="O32" s="479"/>
      <c r="P32" s="479"/>
      <c r="Q32" s="479"/>
      <c r="R32" s="479"/>
      <c r="S32" s="479"/>
      <c r="T32" s="478" t="s">
        <v>485</v>
      </c>
      <c r="U32" s="479"/>
      <c r="V32" s="479"/>
      <c r="W32" s="479"/>
      <c r="X32" s="479"/>
      <c r="Y32" s="479"/>
      <c r="Z32" s="479"/>
      <c r="AA32" s="479"/>
      <c r="AB32" s="479"/>
      <c r="AC32" s="479"/>
      <c r="AD32" s="479"/>
      <c r="AE32" s="479"/>
      <c r="AF32" s="479"/>
      <c r="AG32" s="479"/>
      <c r="AH32" s="137"/>
    </row>
    <row r="33" spans="1:34" ht="32.450000000000003" customHeight="1">
      <c r="A33" s="521"/>
      <c r="B33" s="523"/>
      <c r="C33" s="526"/>
      <c r="D33" s="538"/>
      <c r="E33" s="538"/>
      <c r="F33" s="533" t="s">
        <v>491</v>
      </c>
      <c r="G33" s="534"/>
      <c r="H33" s="488"/>
      <c r="I33" s="488"/>
      <c r="J33" s="479"/>
      <c r="K33" s="479"/>
      <c r="L33" s="479"/>
      <c r="M33" s="479"/>
      <c r="N33" s="479"/>
      <c r="O33" s="479"/>
      <c r="P33" s="479"/>
      <c r="Q33" s="479"/>
      <c r="R33" s="479"/>
      <c r="S33" s="479"/>
      <c r="T33" s="479"/>
      <c r="U33" s="479"/>
      <c r="V33" s="479"/>
      <c r="W33" s="479"/>
      <c r="X33" s="478" t="s">
        <v>485</v>
      </c>
      <c r="Y33" s="479"/>
      <c r="Z33" s="479"/>
      <c r="AA33" s="479"/>
      <c r="AB33" s="479"/>
      <c r="AC33" s="479"/>
      <c r="AD33" s="479"/>
      <c r="AE33" s="479"/>
      <c r="AF33" s="479"/>
      <c r="AG33" s="479"/>
      <c r="AH33" s="137"/>
    </row>
    <row r="34" spans="1:34" ht="39.6" customHeight="1">
      <c r="A34" s="521"/>
      <c r="B34" s="523"/>
      <c r="C34" s="526"/>
      <c r="D34" s="538"/>
      <c r="E34" s="538"/>
      <c r="F34" s="533" t="s">
        <v>492</v>
      </c>
      <c r="G34" s="534"/>
      <c r="H34" s="488"/>
      <c r="I34" s="488"/>
      <c r="J34" s="479"/>
      <c r="K34" s="479"/>
      <c r="L34" s="479"/>
      <c r="M34" s="479"/>
      <c r="N34" s="479"/>
      <c r="O34" s="479"/>
      <c r="P34" s="478" t="s">
        <v>485</v>
      </c>
      <c r="Q34" s="479"/>
      <c r="R34" s="479"/>
      <c r="S34" s="479"/>
      <c r="T34" s="479"/>
      <c r="U34" s="479"/>
      <c r="V34" s="479"/>
      <c r="W34" s="479"/>
      <c r="X34" s="479"/>
      <c r="Y34" s="479"/>
      <c r="Z34" s="478" t="s">
        <v>485</v>
      </c>
      <c r="AA34" s="479"/>
      <c r="AB34" s="479"/>
      <c r="AC34" s="479"/>
      <c r="AD34" s="479"/>
      <c r="AE34" s="479"/>
      <c r="AF34" s="479"/>
      <c r="AG34" s="479"/>
      <c r="AH34" s="137"/>
    </row>
    <row r="35" spans="1:34" ht="82.15" customHeight="1">
      <c r="A35" s="521"/>
      <c r="B35" s="523"/>
      <c r="C35" s="526"/>
      <c r="D35" s="538"/>
      <c r="E35" s="538"/>
      <c r="F35" s="533" t="s">
        <v>493</v>
      </c>
      <c r="G35" s="534"/>
      <c r="H35" s="488"/>
      <c r="I35" s="488"/>
      <c r="J35" s="479"/>
      <c r="K35" s="479"/>
      <c r="L35" s="478" t="s">
        <v>485</v>
      </c>
      <c r="M35" s="479"/>
      <c r="N35" s="479"/>
      <c r="O35" s="479"/>
      <c r="P35" s="479"/>
      <c r="Q35" s="479"/>
      <c r="R35" s="479"/>
      <c r="S35" s="479"/>
      <c r="T35" s="479"/>
      <c r="U35" s="479"/>
      <c r="V35" s="479"/>
      <c r="W35" s="479"/>
      <c r="X35" s="479"/>
      <c r="Y35" s="479"/>
      <c r="Z35" s="479"/>
      <c r="AA35" s="479"/>
      <c r="AB35" s="479"/>
      <c r="AC35" s="479"/>
      <c r="AD35" s="479"/>
      <c r="AE35" s="479"/>
      <c r="AF35" s="479"/>
      <c r="AG35" s="479"/>
      <c r="AH35" s="137"/>
    </row>
    <row r="36" spans="1:34" ht="59.45" customHeight="1" thickBot="1">
      <c r="A36" s="521"/>
      <c r="B36" s="524"/>
      <c r="C36" s="527"/>
      <c r="D36" s="539"/>
      <c r="E36" s="539"/>
      <c r="F36" s="556" t="s">
        <v>494</v>
      </c>
      <c r="G36" s="557"/>
      <c r="H36" s="489"/>
      <c r="I36" s="489"/>
      <c r="J36" s="482" t="s">
        <v>485</v>
      </c>
      <c r="K36" s="483"/>
      <c r="L36" s="482" t="s">
        <v>485</v>
      </c>
      <c r="M36" s="483"/>
      <c r="N36" s="482" t="s">
        <v>485</v>
      </c>
      <c r="O36" s="483"/>
      <c r="P36" s="482" t="s">
        <v>485</v>
      </c>
      <c r="Q36" s="483"/>
      <c r="R36" s="482" t="s">
        <v>485</v>
      </c>
      <c r="S36" s="483"/>
      <c r="T36" s="482" t="s">
        <v>485</v>
      </c>
      <c r="U36" s="483"/>
      <c r="V36" s="482" t="s">
        <v>485</v>
      </c>
      <c r="W36" s="483"/>
      <c r="X36" s="482" t="s">
        <v>485</v>
      </c>
      <c r="Y36" s="483"/>
      <c r="Z36" s="482" t="s">
        <v>485</v>
      </c>
      <c r="AA36" s="483"/>
      <c r="AB36" s="482" t="s">
        <v>485</v>
      </c>
      <c r="AC36" s="483"/>
      <c r="AD36" s="482" t="s">
        <v>485</v>
      </c>
      <c r="AE36" s="483"/>
      <c r="AF36" s="482" t="s">
        <v>485</v>
      </c>
      <c r="AG36" s="483"/>
      <c r="AH36" s="137"/>
    </row>
    <row r="37" spans="1:34" ht="59.45" customHeight="1">
      <c r="A37" s="521"/>
      <c r="B37" s="522" t="s">
        <v>495</v>
      </c>
      <c r="C37" s="525">
        <v>1</v>
      </c>
      <c r="D37" s="550" t="s">
        <v>496</v>
      </c>
      <c r="E37" s="537" t="s">
        <v>459</v>
      </c>
      <c r="F37" s="531" t="s">
        <v>497</v>
      </c>
      <c r="G37" s="532"/>
      <c r="H37" s="487" t="s">
        <v>498</v>
      </c>
      <c r="I37" s="553" t="s">
        <v>484</v>
      </c>
      <c r="J37" s="480"/>
      <c r="K37" s="480"/>
      <c r="L37" s="480"/>
      <c r="M37" s="480"/>
      <c r="N37" s="480"/>
      <c r="O37" s="480"/>
      <c r="P37" s="480"/>
      <c r="Q37" s="480"/>
      <c r="R37" s="480"/>
      <c r="S37" s="480"/>
      <c r="T37" s="481" t="s">
        <v>485</v>
      </c>
      <c r="U37" s="480"/>
      <c r="V37" s="481"/>
      <c r="W37" s="480"/>
      <c r="X37" s="480"/>
      <c r="Y37" s="480"/>
      <c r="Z37" s="480"/>
      <c r="AA37" s="480"/>
      <c r="AB37" s="480"/>
      <c r="AC37" s="480"/>
      <c r="AD37" s="480"/>
      <c r="AE37" s="480"/>
      <c r="AF37" s="480"/>
      <c r="AG37" s="480"/>
      <c r="AH37" s="137"/>
    </row>
    <row r="38" spans="1:34" ht="59.45" customHeight="1">
      <c r="A38" s="521"/>
      <c r="B38" s="523"/>
      <c r="C38" s="526"/>
      <c r="D38" s="551"/>
      <c r="E38" s="538"/>
      <c r="F38" s="533" t="s">
        <v>499</v>
      </c>
      <c r="G38" s="534"/>
      <c r="H38" s="488"/>
      <c r="I38" s="554"/>
      <c r="J38" s="479"/>
      <c r="K38" s="479"/>
      <c r="L38" s="479"/>
      <c r="M38" s="479"/>
      <c r="N38" s="479"/>
      <c r="O38" s="479"/>
      <c r="P38" s="479"/>
      <c r="Q38" s="479"/>
      <c r="R38" s="479"/>
      <c r="S38" s="479"/>
      <c r="T38" s="479"/>
      <c r="U38" s="479"/>
      <c r="V38" s="479"/>
      <c r="W38" s="479"/>
      <c r="X38" s="478" t="s">
        <v>485</v>
      </c>
      <c r="Y38" s="479"/>
      <c r="Z38" s="478" t="s">
        <v>485</v>
      </c>
      <c r="AA38" s="479"/>
      <c r="AB38" s="479"/>
      <c r="AC38" s="479"/>
      <c r="AD38" s="479"/>
      <c r="AE38" s="479"/>
      <c r="AF38" s="479"/>
      <c r="AG38" s="479"/>
      <c r="AH38" s="137"/>
    </row>
    <row r="39" spans="1:34" ht="59.45" customHeight="1">
      <c r="A39" s="521"/>
      <c r="B39" s="523"/>
      <c r="C39" s="526"/>
      <c r="D39" s="551"/>
      <c r="E39" s="538"/>
      <c r="F39" s="533" t="s">
        <v>500</v>
      </c>
      <c r="G39" s="534"/>
      <c r="H39" s="488"/>
      <c r="I39" s="554"/>
      <c r="J39" s="479"/>
      <c r="K39" s="479"/>
      <c r="L39" s="479"/>
      <c r="M39" s="479"/>
      <c r="N39" s="479"/>
      <c r="O39" s="479"/>
      <c r="P39" s="479"/>
      <c r="Q39" s="479"/>
      <c r="R39" s="479"/>
      <c r="S39" s="479"/>
      <c r="T39" s="479"/>
      <c r="U39" s="479"/>
      <c r="V39" s="478" t="s">
        <v>485</v>
      </c>
      <c r="W39" s="479"/>
      <c r="X39" s="479"/>
      <c r="Y39" s="479"/>
      <c r="Z39" s="479"/>
      <c r="AA39" s="479"/>
      <c r="AB39" s="479"/>
      <c r="AC39" s="479"/>
      <c r="AD39" s="479"/>
      <c r="AE39" s="479"/>
      <c r="AF39" s="479"/>
      <c r="AG39" s="479"/>
      <c r="AH39" s="137"/>
    </row>
    <row r="40" spans="1:34" ht="35.450000000000003" customHeight="1">
      <c r="A40" s="521"/>
      <c r="B40" s="523"/>
      <c r="C40" s="526"/>
      <c r="D40" s="551"/>
      <c r="E40" s="538"/>
      <c r="F40" s="533" t="s">
        <v>501</v>
      </c>
      <c r="G40" s="534"/>
      <c r="H40" s="488"/>
      <c r="I40" s="554"/>
      <c r="J40" s="479"/>
      <c r="K40" s="479"/>
      <c r="L40" s="479"/>
      <c r="M40" s="479"/>
      <c r="N40" s="479"/>
      <c r="O40" s="479"/>
      <c r="P40" s="479"/>
      <c r="Q40" s="479"/>
      <c r="R40" s="479"/>
      <c r="S40" s="479"/>
      <c r="T40" s="479"/>
      <c r="U40" s="479"/>
      <c r="V40" s="479"/>
      <c r="W40" s="479"/>
      <c r="X40" s="479"/>
      <c r="Y40" s="479"/>
      <c r="Z40" s="479"/>
      <c r="AA40" s="479"/>
      <c r="AB40" s="478" t="s">
        <v>485</v>
      </c>
      <c r="AC40" s="479"/>
      <c r="AD40" s="479"/>
      <c r="AE40" s="479"/>
      <c r="AF40" s="479"/>
      <c r="AG40" s="479"/>
      <c r="AH40" s="137"/>
    </row>
    <row r="41" spans="1:34" ht="59.45" customHeight="1" thickBot="1">
      <c r="A41" s="521"/>
      <c r="B41" s="524"/>
      <c r="C41" s="527"/>
      <c r="D41" s="552"/>
      <c r="E41" s="539"/>
      <c r="F41" s="556" t="s">
        <v>502</v>
      </c>
      <c r="G41" s="557"/>
      <c r="H41" s="489"/>
      <c r="I41" s="555"/>
      <c r="J41" s="482" t="s">
        <v>485</v>
      </c>
      <c r="K41" s="483"/>
      <c r="L41" s="482" t="s">
        <v>485</v>
      </c>
      <c r="M41" s="483"/>
      <c r="N41" s="482" t="s">
        <v>485</v>
      </c>
      <c r="O41" s="483"/>
      <c r="P41" s="482" t="s">
        <v>485</v>
      </c>
      <c r="Q41" s="483"/>
      <c r="R41" s="482" t="s">
        <v>485</v>
      </c>
      <c r="S41" s="483"/>
      <c r="T41" s="482" t="s">
        <v>485</v>
      </c>
      <c r="U41" s="483"/>
      <c r="V41" s="482" t="s">
        <v>485</v>
      </c>
      <c r="W41" s="483"/>
      <c r="X41" s="482" t="s">
        <v>485</v>
      </c>
      <c r="Y41" s="483"/>
      <c r="Z41" s="482" t="s">
        <v>485</v>
      </c>
      <c r="AA41" s="483"/>
      <c r="AB41" s="482" t="s">
        <v>485</v>
      </c>
      <c r="AC41" s="483"/>
      <c r="AD41" s="482" t="s">
        <v>485</v>
      </c>
      <c r="AE41" s="483"/>
      <c r="AF41" s="482" t="s">
        <v>485</v>
      </c>
      <c r="AG41" s="483"/>
      <c r="AH41" s="137"/>
    </row>
    <row r="42" spans="1:34" ht="59.45" customHeight="1">
      <c r="A42" s="521"/>
      <c r="B42" s="522" t="s">
        <v>503</v>
      </c>
      <c r="C42" s="525">
        <v>1</v>
      </c>
      <c r="D42" s="528" t="s">
        <v>504</v>
      </c>
      <c r="E42" s="537" t="s">
        <v>459</v>
      </c>
      <c r="F42" s="531" t="s">
        <v>505</v>
      </c>
      <c r="G42" s="532"/>
      <c r="H42" s="487" t="s">
        <v>498</v>
      </c>
      <c r="I42" s="487" t="s">
        <v>484</v>
      </c>
      <c r="J42" s="480"/>
      <c r="K42" s="480"/>
      <c r="L42" s="480"/>
      <c r="M42" s="480"/>
      <c r="N42" s="480"/>
      <c r="O42" s="480"/>
      <c r="P42" s="480"/>
      <c r="Q42" s="480"/>
      <c r="R42" s="480"/>
      <c r="S42" s="480"/>
      <c r="T42" s="481" t="s">
        <v>485</v>
      </c>
      <c r="U42" s="480"/>
      <c r="V42" s="480"/>
      <c r="W42" s="480"/>
      <c r="X42" s="480"/>
      <c r="Y42" s="480"/>
      <c r="Z42" s="480"/>
      <c r="AA42" s="480"/>
      <c r="AB42" s="480"/>
      <c r="AC42" s="480"/>
      <c r="AD42" s="480"/>
      <c r="AE42" s="480"/>
      <c r="AF42" s="480"/>
      <c r="AG42" s="480"/>
      <c r="AH42" s="137"/>
    </row>
    <row r="43" spans="1:34" ht="59.45" customHeight="1">
      <c r="A43" s="521"/>
      <c r="B43" s="523"/>
      <c r="C43" s="526"/>
      <c r="D43" s="529"/>
      <c r="E43" s="538"/>
      <c r="F43" s="533" t="s">
        <v>506</v>
      </c>
      <c r="G43" s="534"/>
      <c r="H43" s="540"/>
      <c r="I43" s="488"/>
      <c r="J43" s="479"/>
      <c r="K43" s="479"/>
      <c r="L43" s="479"/>
      <c r="M43" s="479"/>
      <c r="N43" s="479"/>
      <c r="O43" s="479"/>
      <c r="P43" s="478" t="s">
        <v>485</v>
      </c>
      <c r="Q43" s="479"/>
      <c r="R43" s="479"/>
      <c r="S43" s="479"/>
      <c r="T43" s="479"/>
      <c r="U43" s="479"/>
      <c r="V43" s="479"/>
      <c r="W43" s="479"/>
      <c r="X43" s="479"/>
      <c r="Y43" s="479"/>
      <c r="Z43" s="479"/>
      <c r="AA43" s="479"/>
      <c r="AB43" s="479"/>
      <c r="AC43" s="479"/>
      <c r="AD43" s="479"/>
      <c r="AE43" s="479"/>
      <c r="AF43" s="479"/>
      <c r="AG43" s="479"/>
      <c r="AH43" s="137"/>
    </row>
    <row r="44" spans="1:34" ht="59.45" customHeight="1" thickBot="1">
      <c r="A44" s="521"/>
      <c r="B44" s="524"/>
      <c r="C44" s="527"/>
      <c r="D44" s="530"/>
      <c r="E44" s="539"/>
      <c r="F44" s="535" t="s">
        <v>507</v>
      </c>
      <c r="G44" s="536"/>
      <c r="H44" s="172" t="s">
        <v>508</v>
      </c>
      <c r="I44" s="489"/>
      <c r="J44" s="483"/>
      <c r="K44" s="483"/>
      <c r="L44" s="483"/>
      <c r="M44" s="483"/>
      <c r="N44" s="483"/>
      <c r="O44" s="483"/>
      <c r="P44" s="483"/>
      <c r="Q44" s="483"/>
      <c r="R44" s="482" t="s">
        <v>485</v>
      </c>
      <c r="S44" s="483"/>
      <c r="T44" s="483"/>
      <c r="U44" s="483"/>
      <c r="V44" s="483"/>
      <c r="W44" s="483"/>
      <c r="X44" s="483"/>
      <c r="Y44" s="483"/>
      <c r="Z44" s="483"/>
      <c r="AA44" s="483"/>
      <c r="AB44" s="482" t="s">
        <v>485</v>
      </c>
      <c r="AC44" s="483"/>
      <c r="AD44" s="483"/>
      <c r="AE44" s="483"/>
      <c r="AF44" s="483"/>
      <c r="AG44" s="483"/>
      <c r="AH44" s="137"/>
    </row>
    <row r="45" spans="1:34" ht="59.45" customHeight="1">
      <c r="A45" s="521"/>
      <c r="B45" s="522" t="s">
        <v>509</v>
      </c>
      <c r="C45" s="525">
        <v>1</v>
      </c>
      <c r="D45" s="528" t="s">
        <v>510</v>
      </c>
      <c r="E45" s="537" t="s">
        <v>459</v>
      </c>
      <c r="F45" s="531" t="s">
        <v>511</v>
      </c>
      <c r="G45" s="532"/>
      <c r="H45" s="167" t="s">
        <v>498</v>
      </c>
      <c r="I45" s="487" t="s">
        <v>484</v>
      </c>
      <c r="J45" s="480"/>
      <c r="K45" s="480"/>
      <c r="L45" s="480"/>
      <c r="M45" s="480"/>
      <c r="N45" s="480"/>
      <c r="O45" s="480"/>
      <c r="P45" s="481" t="s">
        <v>485</v>
      </c>
      <c r="Q45" s="480"/>
      <c r="R45" s="480"/>
      <c r="S45" s="480"/>
      <c r="T45" s="480"/>
      <c r="U45" s="480"/>
      <c r="V45" s="480"/>
      <c r="W45" s="480"/>
      <c r="X45" s="480"/>
      <c r="Y45" s="480"/>
      <c r="Z45" s="480"/>
      <c r="AA45" s="480"/>
      <c r="AB45" s="480"/>
      <c r="AC45" s="480"/>
      <c r="AD45" s="480"/>
      <c r="AE45" s="480"/>
      <c r="AF45" s="480"/>
      <c r="AG45" s="480"/>
      <c r="AH45" s="137"/>
    </row>
    <row r="46" spans="1:34" ht="59.45" customHeight="1">
      <c r="A46" s="521"/>
      <c r="B46" s="523"/>
      <c r="C46" s="526"/>
      <c r="D46" s="529"/>
      <c r="E46" s="538"/>
      <c r="F46" s="533" t="s">
        <v>512</v>
      </c>
      <c r="G46" s="534"/>
      <c r="H46" s="488" t="s">
        <v>508</v>
      </c>
      <c r="I46" s="488"/>
      <c r="J46" s="479"/>
      <c r="K46" s="479"/>
      <c r="L46" s="479"/>
      <c r="M46" s="479"/>
      <c r="N46" s="478" t="s">
        <v>485</v>
      </c>
      <c r="O46" s="479"/>
      <c r="P46" s="479"/>
      <c r="Q46" s="479"/>
      <c r="R46" s="479"/>
      <c r="S46" s="479"/>
      <c r="T46" s="479"/>
      <c r="U46" s="479"/>
      <c r="V46" s="479"/>
      <c r="W46" s="479"/>
      <c r="X46" s="479"/>
      <c r="Y46" s="479"/>
      <c r="Z46" s="478" t="s">
        <v>485</v>
      </c>
      <c r="AA46" s="479"/>
      <c r="AB46" s="479"/>
      <c r="AC46" s="479"/>
      <c r="AD46" s="479"/>
      <c r="AE46" s="479"/>
      <c r="AF46" s="479"/>
      <c r="AG46" s="479"/>
      <c r="AH46" s="137"/>
    </row>
    <row r="47" spans="1:34" ht="59.45" customHeight="1" thickBot="1">
      <c r="A47" s="521"/>
      <c r="B47" s="524"/>
      <c r="C47" s="527"/>
      <c r="D47" s="530"/>
      <c r="E47" s="539"/>
      <c r="F47" s="535" t="s">
        <v>513</v>
      </c>
      <c r="G47" s="536"/>
      <c r="H47" s="489"/>
      <c r="I47" s="489"/>
      <c r="J47" s="482" t="s">
        <v>485</v>
      </c>
      <c r="K47" s="483"/>
      <c r="L47" s="482" t="s">
        <v>485</v>
      </c>
      <c r="M47" s="483"/>
      <c r="N47" s="482" t="s">
        <v>485</v>
      </c>
      <c r="O47" s="483"/>
      <c r="P47" s="482" t="s">
        <v>485</v>
      </c>
      <c r="Q47" s="483"/>
      <c r="R47" s="482" t="s">
        <v>485</v>
      </c>
      <c r="S47" s="483"/>
      <c r="T47" s="482" t="s">
        <v>485</v>
      </c>
      <c r="U47" s="483"/>
      <c r="V47" s="482" t="s">
        <v>485</v>
      </c>
      <c r="W47" s="483"/>
      <c r="X47" s="482" t="s">
        <v>485</v>
      </c>
      <c r="Y47" s="483"/>
      <c r="Z47" s="482" t="s">
        <v>485</v>
      </c>
      <c r="AA47" s="483"/>
      <c r="AB47" s="482" t="s">
        <v>485</v>
      </c>
      <c r="AC47" s="483"/>
      <c r="AD47" s="482" t="s">
        <v>485</v>
      </c>
      <c r="AE47" s="483"/>
      <c r="AF47" s="482" t="s">
        <v>485</v>
      </c>
      <c r="AG47" s="483"/>
      <c r="AH47" s="137"/>
    </row>
    <row r="48" spans="1:34" ht="59.45" customHeight="1">
      <c r="A48" s="521"/>
      <c r="B48" s="541" t="s">
        <v>514</v>
      </c>
      <c r="C48" s="525">
        <v>1</v>
      </c>
      <c r="D48" s="528" t="s">
        <v>515</v>
      </c>
      <c r="E48" s="537" t="s">
        <v>459</v>
      </c>
      <c r="F48" s="576" t="s">
        <v>516</v>
      </c>
      <c r="G48" s="577"/>
      <c r="H48" s="487" t="s">
        <v>498</v>
      </c>
      <c r="I48" s="487" t="s">
        <v>484</v>
      </c>
      <c r="J48" s="480"/>
      <c r="K48" s="480"/>
      <c r="L48" s="480"/>
      <c r="M48" s="480"/>
      <c r="N48" s="480"/>
      <c r="O48" s="480"/>
      <c r="P48" s="481" t="s">
        <v>485</v>
      </c>
      <c r="Q48" s="480"/>
      <c r="R48" s="481" t="s">
        <v>485</v>
      </c>
      <c r="S48" s="480"/>
      <c r="T48" s="480"/>
      <c r="U48" s="480"/>
      <c r="V48" s="480"/>
      <c r="W48" s="480"/>
      <c r="X48" s="480"/>
      <c r="Y48" s="480"/>
      <c r="Z48" s="480"/>
      <c r="AA48" s="480"/>
      <c r="AB48" s="480"/>
      <c r="AC48" s="480"/>
      <c r="AD48" s="480"/>
      <c r="AE48" s="480"/>
      <c r="AF48" s="480"/>
      <c r="AG48" s="480"/>
      <c r="AH48" s="137"/>
    </row>
    <row r="49" spans="1:34" ht="59.45" customHeight="1">
      <c r="A49" s="521"/>
      <c r="B49" s="542"/>
      <c r="C49" s="526"/>
      <c r="D49" s="529"/>
      <c r="E49" s="538"/>
      <c r="F49" s="578" t="s">
        <v>517</v>
      </c>
      <c r="G49" s="579"/>
      <c r="H49" s="540"/>
      <c r="I49" s="488"/>
      <c r="J49" s="479"/>
      <c r="K49" s="479"/>
      <c r="L49" s="479"/>
      <c r="M49" s="479"/>
      <c r="N49" s="479"/>
      <c r="O49" s="479"/>
      <c r="P49" s="479"/>
      <c r="Q49" s="479"/>
      <c r="R49" s="479"/>
      <c r="S49" s="479"/>
      <c r="T49" s="478" t="s">
        <v>485</v>
      </c>
      <c r="U49" s="479"/>
      <c r="V49" s="479"/>
      <c r="W49" s="479"/>
      <c r="X49" s="479"/>
      <c r="Y49" s="479"/>
      <c r="Z49" s="479"/>
      <c r="AA49" s="479"/>
      <c r="AB49" s="479"/>
      <c r="AC49" s="479"/>
      <c r="AD49" s="479"/>
      <c r="AE49" s="479"/>
      <c r="AF49" s="479"/>
      <c r="AG49" s="479"/>
      <c r="AH49" s="137"/>
    </row>
    <row r="50" spans="1:34" ht="59.45" customHeight="1">
      <c r="A50" s="521"/>
      <c r="B50" s="542"/>
      <c r="C50" s="526"/>
      <c r="D50" s="529"/>
      <c r="E50" s="538"/>
      <c r="F50" s="578" t="s">
        <v>518</v>
      </c>
      <c r="G50" s="579"/>
      <c r="H50" s="587" t="s">
        <v>508</v>
      </c>
      <c r="I50" s="488"/>
      <c r="J50" s="478" t="s">
        <v>485</v>
      </c>
      <c r="K50" s="479"/>
      <c r="L50" s="478" t="s">
        <v>485</v>
      </c>
      <c r="M50" s="479"/>
      <c r="N50" s="478" t="s">
        <v>485</v>
      </c>
      <c r="O50" s="479"/>
      <c r="P50" s="478" t="s">
        <v>485</v>
      </c>
      <c r="Q50" s="479"/>
      <c r="R50" s="478" t="s">
        <v>485</v>
      </c>
      <c r="S50" s="479"/>
      <c r="T50" s="478" t="s">
        <v>485</v>
      </c>
      <c r="U50" s="479"/>
      <c r="V50" s="478" t="s">
        <v>485</v>
      </c>
      <c r="W50" s="479"/>
      <c r="X50" s="478" t="s">
        <v>485</v>
      </c>
      <c r="Y50" s="479"/>
      <c r="Z50" s="478" t="s">
        <v>485</v>
      </c>
      <c r="AA50" s="479"/>
      <c r="AB50" s="478" t="s">
        <v>485</v>
      </c>
      <c r="AC50" s="479"/>
      <c r="AD50" s="478" t="s">
        <v>485</v>
      </c>
      <c r="AE50" s="479"/>
      <c r="AF50" s="478" t="s">
        <v>485</v>
      </c>
      <c r="AG50" s="479"/>
      <c r="AH50" s="137"/>
    </row>
    <row r="51" spans="1:34" ht="59.45" customHeight="1">
      <c r="A51" s="521"/>
      <c r="B51" s="542"/>
      <c r="C51" s="526"/>
      <c r="D51" s="529"/>
      <c r="E51" s="538"/>
      <c r="F51" s="578" t="s">
        <v>519</v>
      </c>
      <c r="G51" s="579"/>
      <c r="H51" s="540"/>
      <c r="I51" s="488"/>
      <c r="J51" s="478" t="s">
        <v>485</v>
      </c>
      <c r="K51" s="479"/>
      <c r="L51" s="478" t="s">
        <v>485</v>
      </c>
      <c r="M51" s="479"/>
      <c r="N51" s="478" t="s">
        <v>485</v>
      </c>
      <c r="O51" s="479"/>
      <c r="P51" s="478" t="s">
        <v>485</v>
      </c>
      <c r="Q51" s="479"/>
      <c r="R51" s="478" t="s">
        <v>485</v>
      </c>
      <c r="S51" s="479"/>
      <c r="T51" s="478" t="s">
        <v>485</v>
      </c>
      <c r="U51" s="479"/>
      <c r="V51" s="478" t="s">
        <v>485</v>
      </c>
      <c r="W51" s="479"/>
      <c r="X51" s="478" t="s">
        <v>485</v>
      </c>
      <c r="Y51" s="479"/>
      <c r="Z51" s="478" t="s">
        <v>485</v>
      </c>
      <c r="AA51" s="479"/>
      <c r="AB51" s="478" t="s">
        <v>485</v>
      </c>
      <c r="AC51" s="479"/>
      <c r="AD51" s="478" t="s">
        <v>485</v>
      </c>
      <c r="AE51" s="479"/>
      <c r="AF51" s="478" t="s">
        <v>485</v>
      </c>
      <c r="AG51" s="479"/>
      <c r="AH51" s="137"/>
    </row>
    <row r="52" spans="1:34" ht="59.45" customHeight="1">
      <c r="A52" s="521"/>
      <c r="B52" s="542"/>
      <c r="C52" s="526"/>
      <c r="D52" s="564"/>
      <c r="E52" s="538"/>
      <c r="F52" s="578" t="s">
        <v>520</v>
      </c>
      <c r="G52" s="579"/>
      <c r="H52" s="173" t="s">
        <v>498</v>
      </c>
      <c r="I52" s="488"/>
      <c r="J52" s="478" t="s">
        <v>485</v>
      </c>
      <c r="K52" s="479"/>
      <c r="L52" s="479"/>
      <c r="M52" s="479"/>
      <c r="N52" s="479"/>
      <c r="O52" s="479"/>
      <c r="P52" s="478" t="s">
        <v>485</v>
      </c>
      <c r="Q52" s="479"/>
      <c r="R52" s="478"/>
      <c r="S52" s="479"/>
      <c r="T52" s="479"/>
      <c r="U52" s="479"/>
      <c r="V52" s="478" t="s">
        <v>485</v>
      </c>
      <c r="W52" s="479"/>
      <c r="X52" s="479"/>
      <c r="Y52" s="479"/>
      <c r="Z52" s="478"/>
      <c r="AA52" s="479"/>
      <c r="AB52" s="478" t="s">
        <v>485</v>
      </c>
      <c r="AC52" s="479"/>
      <c r="AD52" s="479"/>
      <c r="AE52" s="479"/>
      <c r="AF52" s="479"/>
      <c r="AG52" s="479"/>
      <c r="AH52" s="137"/>
    </row>
    <row r="53" spans="1:34" ht="59.45" customHeight="1">
      <c r="A53" s="521"/>
      <c r="B53" s="542"/>
      <c r="C53" s="526"/>
      <c r="D53" s="564"/>
      <c r="E53" s="538"/>
      <c r="F53" s="578" t="s">
        <v>521</v>
      </c>
      <c r="G53" s="579"/>
      <c r="H53" s="586" t="s">
        <v>508</v>
      </c>
      <c r="I53" s="488"/>
      <c r="J53" s="478" t="s">
        <v>485</v>
      </c>
      <c r="K53" s="479"/>
      <c r="L53" s="478"/>
      <c r="M53" s="479"/>
      <c r="N53" s="478"/>
      <c r="O53" s="479"/>
      <c r="P53" s="478"/>
      <c r="Q53" s="479"/>
      <c r="R53" s="478"/>
      <c r="S53" s="479"/>
      <c r="T53" s="478"/>
      <c r="U53" s="479"/>
      <c r="V53" s="478" t="s">
        <v>485</v>
      </c>
      <c r="W53" s="479"/>
      <c r="X53" s="478"/>
      <c r="Y53" s="479"/>
      <c r="Z53" s="478"/>
      <c r="AA53" s="479"/>
      <c r="AB53" s="478"/>
      <c r="AC53" s="479"/>
      <c r="AD53" s="478"/>
      <c r="AE53" s="479"/>
      <c r="AF53" s="478"/>
      <c r="AG53" s="479"/>
      <c r="AH53" s="137"/>
    </row>
    <row r="54" spans="1:34" ht="59.45" customHeight="1">
      <c r="A54" s="521"/>
      <c r="B54" s="542"/>
      <c r="C54" s="526"/>
      <c r="D54" s="564"/>
      <c r="E54" s="538"/>
      <c r="F54" s="578" t="s">
        <v>522</v>
      </c>
      <c r="G54" s="579"/>
      <c r="H54" s="586"/>
      <c r="I54" s="488"/>
      <c r="J54" s="478" t="s">
        <v>485</v>
      </c>
      <c r="K54" s="479"/>
      <c r="L54" s="479"/>
      <c r="M54" s="479"/>
      <c r="N54" s="479"/>
      <c r="O54" s="479"/>
      <c r="P54" s="479"/>
      <c r="Q54" s="479"/>
      <c r="R54" s="479"/>
      <c r="S54" s="479"/>
      <c r="T54" s="479"/>
      <c r="U54" s="479"/>
      <c r="V54" s="478" t="s">
        <v>485</v>
      </c>
      <c r="W54" s="479"/>
      <c r="X54" s="479"/>
      <c r="Y54" s="479"/>
      <c r="Z54" s="479"/>
      <c r="AA54" s="479"/>
      <c r="AB54" s="479"/>
      <c r="AC54" s="479"/>
      <c r="AD54" s="479"/>
      <c r="AE54" s="479"/>
      <c r="AF54" s="479"/>
      <c r="AG54" s="479"/>
      <c r="AH54" s="137"/>
    </row>
    <row r="55" spans="1:34" ht="59.45" customHeight="1">
      <c r="A55" s="521"/>
      <c r="B55" s="542"/>
      <c r="C55" s="526"/>
      <c r="D55" s="564"/>
      <c r="E55" s="538"/>
      <c r="F55" s="578" t="s">
        <v>523</v>
      </c>
      <c r="G55" s="579"/>
      <c r="H55" s="586"/>
      <c r="I55" s="488"/>
      <c r="J55" s="478" t="s">
        <v>485</v>
      </c>
      <c r="K55" s="479"/>
      <c r="L55" s="479"/>
      <c r="M55" s="479"/>
      <c r="N55" s="478" t="s">
        <v>485</v>
      </c>
      <c r="O55" s="479"/>
      <c r="P55" s="479"/>
      <c r="Q55" s="479"/>
      <c r="R55" s="478" t="s">
        <v>485</v>
      </c>
      <c r="S55" s="479"/>
      <c r="T55" s="479"/>
      <c r="U55" s="479"/>
      <c r="V55" s="478" t="s">
        <v>485</v>
      </c>
      <c r="W55" s="479"/>
      <c r="X55" s="479"/>
      <c r="Y55" s="479"/>
      <c r="Z55" s="478" t="s">
        <v>485</v>
      </c>
      <c r="AA55" s="479"/>
      <c r="AB55" s="479"/>
      <c r="AC55" s="479"/>
      <c r="AD55" s="478" t="s">
        <v>485</v>
      </c>
      <c r="AE55" s="479"/>
      <c r="AF55" s="479"/>
      <c r="AG55" s="479"/>
      <c r="AH55" s="137"/>
    </row>
    <row r="56" spans="1:34" ht="59.45" customHeight="1">
      <c r="A56" s="521"/>
      <c r="B56" s="542"/>
      <c r="C56" s="526"/>
      <c r="D56" s="564"/>
      <c r="E56" s="538"/>
      <c r="F56" s="578" t="s">
        <v>524</v>
      </c>
      <c r="G56" s="579"/>
      <c r="H56" s="488" t="s">
        <v>498</v>
      </c>
      <c r="I56" s="488"/>
      <c r="J56" s="479"/>
      <c r="K56" s="479"/>
      <c r="L56" s="479"/>
      <c r="M56" s="479"/>
      <c r="N56" s="479"/>
      <c r="O56" s="479"/>
      <c r="P56" s="479"/>
      <c r="Q56" s="479"/>
      <c r="R56" s="479"/>
      <c r="S56" s="479"/>
      <c r="T56" s="478" t="s">
        <v>485</v>
      </c>
      <c r="U56" s="479"/>
      <c r="V56" s="479"/>
      <c r="W56" s="479"/>
      <c r="X56" s="479"/>
      <c r="Y56" s="479"/>
      <c r="Z56" s="479"/>
      <c r="AA56" s="479"/>
      <c r="AB56" s="479"/>
      <c r="AC56" s="479"/>
      <c r="AD56" s="479"/>
      <c r="AE56" s="479"/>
      <c r="AF56" s="479"/>
      <c r="AG56" s="479"/>
      <c r="AH56" s="137"/>
    </row>
    <row r="57" spans="1:34" ht="59.45" customHeight="1" thickBot="1">
      <c r="A57" s="521"/>
      <c r="B57" s="543"/>
      <c r="C57" s="527"/>
      <c r="D57" s="530"/>
      <c r="E57" s="539"/>
      <c r="F57" s="544" t="s">
        <v>525</v>
      </c>
      <c r="G57" s="545"/>
      <c r="H57" s="540"/>
      <c r="I57" s="489"/>
      <c r="J57" s="483"/>
      <c r="K57" s="483"/>
      <c r="L57" s="483"/>
      <c r="M57" s="483"/>
      <c r="N57" s="483"/>
      <c r="O57" s="483"/>
      <c r="P57" s="483"/>
      <c r="Q57" s="483"/>
      <c r="R57" s="483"/>
      <c r="S57" s="483"/>
      <c r="T57" s="483"/>
      <c r="U57" s="483"/>
      <c r="V57" s="482" t="s">
        <v>485</v>
      </c>
      <c r="W57" s="483"/>
      <c r="X57" s="483"/>
      <c r="Y57" s="483"/>
      <c r="Z57" s="483"/>
      <c r="AA57" s="483"/>
      <c r="AB57" s="483"/>
      <c r="AC57" s="483"/>
      <c r="AD57" s="483"/>
      <c r="AE57" s="483"/>
      <c r="AF57" s="483"/>
      <c r="AG57" s="483"/>
      <c r="AH57" s="137"/>
    </row>
    <row r="58" spans="1:34" ht="59.45" customHeight="1">
      <c r="A58" s="166"/>
      <c r="B58" s="522" t="s">
        <v>526</v>
      </c>
      <c r="C58" s="525">
        <v>1</v>
      </c>
      <c r="D58" s="528" t="s">
        <v>527</v>
      </c>
      <c r="E58" s="537" t="s">
        <v>459</v>
      </c>
      <c r="F58" s="531" t="s">
        <v>528</v>
      </c>
      <c r="G58" s="532"/>
      <c r="H58" s="167" t="s">
        <v>529</v>
      </c>
      <c r="I58" s="487" t="s">
        <v>484</v>
      </c>
      <c r="J58" s="480"/>
      <c r="K58" s="480"/>
      <c r="L58" s="480"/>
      <c r="M58" s="480"/>
      <c r="N58" s="480"/>
      <c r="O58" s="480"/>
      <c r="P58" s="480"/>
      <c r="Q58" s="480"/>
      <c r="R58" s="481" t="s">
        <v>485</v>
      </c>
      <c r="S58" s="480"/>
      <c r="T58" s="480"/>
      <c r="U58" s="480"/>
      <c r="V58" s="480"/>
      <c r="W58" s="480"/>
      <c r="X58" s="480"/>
      <c r="Y58" s="480"/>
      <c r="Z58" s="480"/>
      <c r="AA58" s="480"/>
      <c r="AB58" s="480"/>
      <c r="AC58" s="480"/>
      <c r="AD58" s="480"/>
      <c r="AE58" s="480"/>
      <c r="AF58" s="480"/>
      <c r="AG58" s="480"/>
      <c r="AH58" s="137"/>
    </row>
    <row r="59" spans="1:34" ht="59.45" customHeight="1">
      <c r="A59" s="166"/>
      <c r="B59" s="523"/>
      <c r="C59" s="526"/>
      <c r="D59" s="529"/>
      <c r="E59" s="538"/>
      <c r="F59" s="533" t="s">
        <v>530</v>
      </c>
      <c r="G59" s="534"/>
      <c r="H59" s="168" t="s">
        <v>508</v>
      </c>
      <c r="I59" s="488"/>
      <c r="J59" s="479"/>
      <c r="K59" s="479"/>
      <c r="L59" s="479"/>
      <c r="M59" s="479"/>
      <c r="N59" s="478" t="s">
        <v>485</v>
      </c>
      <c r="O59" s="479"/>
      <c r="P59" s="479"/>
      <c r="Q59" s="479"/>
      <c r="R59" s="479"/>
      <c r="S59" s="479"/>
      <c r="T59" s="479"/>
      <c r="U59" s="479"/>
      <c r="V59" s="478" t="s">
        <v>485</v>
      </c>
      <c r="W59" s="479"/>
      <c r="X59" s="479"/>
      <c r="Y59" s="479"/>
      <c r="Z59" s="479"/>
      <c r="AA59" s="479"/>
      <c r="AB59" s="479"/>
      <c r="AC59" s="479"/>
      <c r="AD59" s="478" t="s">
        <v>485</v>
      </c>
      <c r="AE59" s="479"/>
      <c r="AF59" s="479"/>
      <c r="AG59" s="479"/>
      <c r="AH59" s="137"/>
    </row>
    <row r="60" spans="1:34" ht="59.45" customHeight="1">
      <c r="A60" s="166"/>
      <c r="B60" s="523"/>
      <c r="C60" s="526"/>
      <c r="D60" s="564"/>
      <c r="E60" s="538"/>
      <c r="F60" s="533" t="s">
        <v>531</v>
      </c>
      <c r="G60" s="534"/>
      <c r="H60" s="488" t="s">
        <v>498</v>
      </c>
      <c r="I60" s="488"/>
      <c r="J60" s="479"/>
      <c r="K60" s="479"/>
      <c r="L60" s="478" t="s">
        <v>485</v>
      </c>
      <c r="M60" s="479"/>
      <c r="N60" s="479"/>
      <c r="O60" s="479"/>
      <c r="P60" s="479"/>
      <c r="Q60" s="479"/>
      <c r="R60" s="479"/>
      <c r="S60" s="479"/>
      <c r="T60" s="479"/>
      <c r="U60" s="479"/>
      <c r="V60" s="479"/>
      <c r="W60" s="479"/>
      <c r="X60" s="479"/>
      <c r="Y60" s="479"/>
      <c r="Z60" s="479"/>
      <c r="AA60" s="479"/>
      <c r="AB60" s="479"/>
      <c r="AC60" s="479"/>
      <c r="AD60" s="479"/>
      <c r="AE60" s="479"/>
      <c r="AF60" s="479"/>
      <c r="AG60" s="479"/>
      <c r="AH60" s="137"/>
    </row>
    <row r="61" spans="1:34" ht="59.45" customHeight="1" thickBot="1">
      <c r="A61" s="166"/>
      <c r="B61" s="524"/>
      <c r="C61" s="527"/>
      <c r="D61" s="530"/>
      <c r="E61" s="539"/>
      <c r="F61" s="535" t="s">
        <v>532</v>
      </c>
      <c r="G61" s="536"/>
      <c r="H61" s="540"/>
      <c r="I61" s="489"/>
      <c r="J61" s="483"/>
      <c r="K61" s="483"/>
      <c r="L61" s="483"/>
      <c r="M61" s="483"/>
      <c r="N61" s="483"/>
      <c r="O61" s="483"/>
      <c r="P61" s="482" t="s">
        <v>485</v>
      </c>
      <c r="Q61" s="483"/>
      <c r="R61" s="483"/>
      <c r="S61" s="483"/>
      <c r="T61" s="483"/>
      <c r="U61" s="483"/>
      <c r="V61" s="483"/>
      <c r="W61" s="483"/>
      <c r="X61" s="483"/>
      <c r="Y61" s="483"/>
      <c r="Z61" s="483"/>
      <c r="AA61" s="483"/>
      <c r="AB61" s="483"/>
      <c r="AC61" s="483"/>
      <c r="AD61" s="483"/>
      <c r="AE61" s="483"/>
      <c r="AF61" s="483"/>
      <c r="AG61" s="483"/>
      <c r="AH61" s="137"/>
    </row>
    <row r="62" spans="1:34" ht="59.45" customHeight="1">
      <c r="A62" s="521"/>
      <c r="B62" s="558" t="s">
        <v>533</v>
      </c>
      <c r="C62" s="525" t="s">
        <v>534</v>
      </c>
      <c r="D62" s="528" t="s">
        <v>535</v>
      </c>
      <c r="E62" s="537" t="s">
        <v>290</v>
      </c>
      <c r="F62" s="614" t="s">
        <v>536</v>
      </c>
      <c r="G62" s="615"/>
      <c r="H62" s="167" t="s">
        <v>537</v>
      </c>
      <c r="I62" s="487" t="s">
        <v>484</v>
      </c>
      <c r="J62" s="481" t="s">
        <v>485</v>
      </c>
      <c r="K62" s="480"/>
      <c r="L62" s="481" t="s">
        <v>485</v>
      </c>
      <c r="M62" s="480"/>
      <c r="N62" s="481" t="s">
        <v>485</v>
      </c>
      <c r="O62" s="480"/>
      <c r="P62" s="481" t="s">
        <v>485</v>
      </c>
      <c r="Q62" s="480"/>
      <c r="R62" s="481" t="s">
        <v>485</v>
      </c>
      <c r="S62" s="480"/>
      <c r="T62" s="481" t="s">
        <v>485</v>
      </c>
      <c r="U62" s="480"/>
      <c r="V62" s="481" t="s">
        <v>485</v>
      </c>
      <c r="W62" s="480"/>
      <c r="X62" s="481" t="s">
        <v>485</v>
      </c>
      <c r="Y62" s="480"/>
      <c r="Z62" s="481" t="s">
        <v>485</v>
      </c>
      <c r="AA62" s="480"/>
      <c r="AB62" s="481" t="s">
        <v>485</v>
      </c>
      <c r="AC62" s="480"/>
      <c r="AD62" s="481" t="s">
        <v>485</v>
      </c>
      <c r="AE62" s="480"/>
      <c r="AF62" s="481" t="s">
        <v>485</v>
      </c>
      <c r="AG62" s="480"/>
      <c r="AH62" s="137"/>
    </row>
    <row r="63" spans="1:34" ht="59.45" customHeight="1">
      <c r="A63" s="521"/>
      <c r="B63" s="559"/>
      <c r="C63" s="526"/>
      <c r="D63" s="563"/>
      <c r="E63" s="538"/>
      <c r="F63" s="616" t="s">
        <v>538</v>
      </c>
      <c r="G63" s="617"/>
      <c r="H63" s="170" t="s">
        <v>508</v>
      </c>
      <c r="I63" s="488"/>
      <c r="J63" s="478" t="s">
        <v>485</v>
      </c>
      <c r="K63" s="479"/>
      <c r="L63" s="478" t="s">
        <v>485</v>
      </c>
      <c r="M63" s="479"/>
      <c r="N63" s="478" t="s">
        <v>485</v>
      </c>
      <c r="O63" s="479"/>
      <c r="P63" s="478" t="s">
        <v>485</v>
      </c>
      <c r="Q63" s="479"/>
      <c r="R63" s="478" t="s">
        <v>485</v>
      </c>
      <c r="S63" s="479"/>
      <c r="T63" s="478" t="s">
        <v>485</v>
      </c>
      <c r="U63" s="479"/>
      <c r="V63" s="478" t="s">
        <v>485</v>
      </c>
      <c r="W63" s="479"/>
      <c r="X63" s="478" t="s">
        <v>485</v>
      </c>
      <c r="Y63" s="479"/>
      <c r="Z63" s="478" t="s">
        <v>485</v>
      </c>
      <c r="AA63" s="479"/>
      <c r="AB63" s="478" t="s">
        <v>485</v>
      </c>
      <c r="AC63" s="479"/>
      <c r="AD63" s="478" t="s">
        <v>485</v>
      </c>
      <c r="AE63" s="479"/>
      <c r="AF63" s="478" t="s">
        <v>485</v>
      </c>
      <c r="AG63" s="479"/>
      <c r="AH63" s="137"/>
    </row>
    <row r="64" spans="1:34" ht="59.45" customHeight="1">
      <c r="A64" s="521"/>
      <c r="B64" s="560"/>
      <c r="C64" s="526"/>
      <c r="D64" s="529"/>
      <c r="E64" s="538"/>
      <c r="F64" s="533" t="s">
        <v>539</v>
      </c>
      <c r="G64" s="534"/>
      <c r="H64" s="168" t="s">
        <v>498</v>
      </c>
      <c r="I64" s="488"/>
      <c r="J64" s="479"/>
      <c r="K64" s="479"/>
      <c r="L64" s="479"/>
      <c r="M64" s="479"/>
      <c r="N64" s="479"/>
      <c r="O64" s="479"/>
      <c r="P64" s="479"/>
      <c r="Q64" s="479"/>
      <c r="R64" s="478" t="s">
        <v>485</v>
      </c>
      <c r="S64" s="479"/>
      <c r="T64" s="479"/>
      <c r="U64" s="479"/>
      <c r="V64" s="479"/>
      <c r="W64" s="479"/>
      <c r="X64" s="479"/>
      <c r="Y64" s="479"/>
      <c r="Z64" s="479"/>
      <c r="AA64" s="479"/>
      <c r="AB64" s="479"/>
      <c r="AC64" s="479"/>
      <c r="AD64" s="479"/>
      <c r="AE64" s="479"/>
      <c r="AF64" s="479"/>
      <c r="AG64" s="479"/>
      <c r="AH64" s="137"/>
    </row>
    <row r="65" spans="1:34" ht="59.45" customHeight="1">
      <c r="A65" s="521"/>
      <c r="B65" s="560"/>
      <c r="C65" s="526"/>
      <c r="D65" s="529"/>
      <c r="E65" s="538"/>
      <c r="F65" s="592" t="s">
        <v>540</v>
      </c>
      <c r="G65" s="593"/>
      <c r="H65" s="587" t="s">
        <v>498</v>
      </c>
      <c r="I65" s="488"/>
      <c r="J65" s="479"/>
      <c r="K65" s="479"/>
      <c r="L65" s="479"/>
      <c r="M65" s="479"/>
      <c r="N65" s="479"/>
      <c r="O65" s="479"/>
      <c r="P65" s="479"/>
      <c r="Q65" s="479"/>
      <c r="R65" s="478" t="s">
        <v>485</v>
      </c>
      <c r="S65" s="479"/>
      <c r="T65" s="479"/>
      <c r="U65" s="479"/>
      <c r="V65" s="479"/>
      <c r="W65" s="479"/>
      <c r="X65" s="479"/>
      <c r="Y65" s="479"/>
      <c r="Z65" s="479"/>
      <c r="AA65" s="479"/>
      <c r="AB65" s="479"/>
      <c r="AC65" s="479"/>
      <c r="AD65" s="479"/>
      <c r="AE65" s="479"/>
      <c r="AF65" s="478" t="s">
        <v>485</v>
      </c>
      <c r="AG65" s="479"/>
      <c r="AH65" s="137"/>
    </row>
    <row r="66" spans="1:34" ht="59.45" customHeight="1">
      <c r="A66" s="521"/>
      <c r="B66" s="560"/>
      <c r="C66" s="526"/>
      <c r="D66" s="529"/>
      <c r="E66" s="538"/>
      <c r="F66" s="592" t="s">
        <v>541</v>
      </c>
      <c r="G66" s="593"/>
      <c r="H66" s="540"/>
      <c r="I66" s="488"/>
      <c r="J66" s="478"/>
      <c r="K66" s="479"/>
      <c r="L66" s="478" t="s">
        <v>485</v>
      </c>
      <c r="M66" s="479"/>
      <c r="N66" s="479"/>
      <c r="O66" s="479"/>
      <c r="P66" s="479"/>
      <c r="Q66" s="479"/>
      <c r="R66" s="479"/>
      <c r="S66" s="479"/>
      <c r="T66" s="478"/>
      <c r="U66" s="479"/>
      <c r="V66" s="478" t="s">
        <v>485</v>
      </c>
      <c r="W66" s="479"/>
      <c r="X66" s="479"/>
      <c r="Y66" s="479"/>
      <c r="Z66" s="479"/>
      <c r="AA66" s="479"/>
      <c r="AB66" s="479"/>
      <c r="AC66" s="479"/>
      <c r="AD66" s="479"/>
      <c r="AE66" s="479"/>
      <c r="AF66" s="479"/>
      <c r="AG66" s="479"/>
      <c r="AH66" s="137"/>
    </row>
    <row r="67" spans="1:34" ht="59.45" customHeight="1">
      <c r="A67" s="521"/>
      <c r="B67" s="560"/>
      <c r="C67" s="526"/>
      <c r="D67" s="529"/>
      <c r="E67" s="538"/>
      <c r="F67" s="592" t="s">
        <v>542</v>
      </c>
      <c r="G67" s="593"/>
      <c r="H67" s="168" t="s">
        <v>508</v>
      </c>
      <c r="I67" s="488"/>
      <c r="J67" s="478" t="s">
        <v>485</v>
      </c>
      <c r="K67" s="479"/>
      <c r="L67" s="478" t="s">
        <v>485</v>
      </c>
      <c r="M67" s="479"/>
      <c r="N67" s="478" t="s">
        <v>485</v>
      </c>
      <c r="O67" s="479"/>
      <c r="P67" s="478" t="s">
        <v>485</v>
      </c>
      <c r="Q67" s="479"/>
      <c r="R67" s="478" t="s">
        <v>485</v>
      </c>
      <c r="S67" s="479"/>
      <c r="T67" s="478" t="s">
        <v>485</v>
      </c>
      <c r="U67" s="479"/>
      <c r="V67" s="478" t="s">
        <v>485</v>
      </c>
      <c r="W67" s="479"/>
      <c r="X67" s="478" t="s">
        <v>485</v>
      </c>
      <c r="Y67" s="479"/>
      <c r="Z67" s="478" t="s">
        <v>485</v>
      </c>
      <c r="AA67" s="479"/>
      <c r="AB67" s="478" t="s">
        <v>485</v>
      </c>
      <c r="AC67" s="479"/>
      <c r="AD67" s="478" t="s">
        <v>485</v>
      </c>
      <c r="AE67" s="479"/>
      <c r="AF67" s="478" t="s">
        <v>485</v>
      </c>
      <c r="AG67" s="479"/>
      <c r="AH67" s="137"/>
    </row>
    <row r="68" spans="1:34" ht="59.45" customHeight="1">
      <c r="A68" s="521"/>
      <c r="B68" s="561"/>
      <c r="C68" s="526"/>
      <c r="D68" s="564"/>
      <c r="E68" s="538"/>
      <c r="F68" s="592" t="s">
        <v>543</v>
      </c>
      <c r="G68" s="593"/>
      <c r="H68" s="587" t="s">
        <v>498</v>
      </c>
      <c r="I68" s="488"/>
      <c r="J68" s="479"/>
      <c r="K68" s="479"/>
      <c r="L68" s="478" t="s">
        <v>485</v>
      </c>
      <c r="M68" s="479"/>
      <c r="N68" s="479"/>
      <c r="O68" s="479"/>
      <c r="P68" s="479"/>
      <c r="Q68" s="479"/>
      <c r="R68" s="478" t="s">
        <v>485</v>
      </c>
      <c r="S68" s="479"/>
      <c r="T68" s="479"/>
      <c r="U68" s="479"/>
      <c r="V68" s="479"/>
      <c r="W68" s="479"/>
      <c r="X68" s="478" t="s">
        <v>485</v>
      </c>
      <c r="Y68" s="479"/>
      <c r="Z68" s="479"/>
      <c r="AA68" s="479"/>
      <c r="AB68" s="479"/>
      <c r="AC68" s="479"/>
      <c r="AD68" s="478" t="s">
        <v>485</v>
      </c>
      <c r="AE68" s="479"/>
      <c r="AF68" s="479"/>
      <c r="AG68" s="479"/>
      <c r="AH68" s="137"/>
    </row>
    <row r="69" spans="1:34" ht="59.45" customHeight="1">
      <c r="A69" s="521"/>
      <c r="B69" s="561"/>
      <c r="C69" s="526"/>
      <c r="D69" s="564"/>
      <c r="E69" s="538"/>
      <c r="F69" s="592" t="s">
        <v>544</v>
      </c>
      <c r="G69" s="593"/>
      <c r="H69" s="488"/>
      <c r="I69" s="488"/>
      <c r="J69" s="479"/>
      <c r="K69" s="479"/>
      <c r="L69" s="479"/>
      <c r="M69" s="479"/>
      <c r="N69" s="479"/>
      <c r="O69" s="479"/>
      <c r="P69" s="478" t="s">
        <v>485</v>
      </c>
      <c r="Q69" s="479"/>
      <c r="R69" s="479"/>
      <c r="S69" s="479"/>
      <c r="T69" s="479"/>
      <c r="U69" s="479"/>
      <c r="V69" s="479"/>
      <c r="W69" s="479"/>
      <c r="X69" s="479"/>
      <c r="Y69" s="479"/>
      <c r="Z69" s="478" t="s">
        <v>485</v>
      </c>
      <c r="AA69" s="479"/>
      <c r="AB69" s="478"/>
      <c r="AC69" s="479"/>
      <c r="AD69" s="479"/>
      <c r="AE69" s="479"/>
      <c r="AF69" s="479"/>
      <c r="AG69" s="479"/>
      <c r="AH69" s="137"/>
    </row>
    <row r="70" spans="1:34" ht="59.45" customHeight="1" thickBot="1">
      <c r="A70" s="521"/>
      <c r="B70" s="562"/>
      <c r="C70" s="527"/>
      <c r="D70" s="530"/>
      <c r="E70" s="539"/>
      <c r="F70" s="535" t="s">
        <v>545</v>
      </c>
      <c r="G70" s="536"/>
      <c r="H70" s="489"/>
      <c r="I70" s="489"/>
      <c r="J70" s="483"/>
      <c r="K70" s="483"/>
      <c r="L70" s="483"/>
      <c r="M70" s="483"/>
      <c r="N70" s="483"/>
      <c r="O70" s="483"/>
      <c r="P70" s="483"/>
      <c r="Q70" s="483"/>
      <c r="R70" s="482" t="s">
        <v>485</v>
      </c>
      <c r="S70" s="483"/>
      <c r="T70" s="483"/>
      <c r="U70" s="483"/>
      <c r="V70" s="483"/>
      <c r="W70" s="483"/>
      <c r="X70" s="483"/>
      <c r="Y70" s="483"/>
      <c r="Z70" s="483"/>
      <c r="AA70" s="483"/>
      <c r="AB70" s="482" t="s">
        <v>485</v>
      </c>
      <c r="AC70" s="483"/>
      <c r="AD70" s="483"/>
      <c r="AE70" s="483"/>
      <c r="AF70" s="483"/>
      <c r="AG70" s="483"/>
      <c r="AH70" s="137"/>
    </row>
    <row r="71" spans="1:34" ht="59.45" customHeight="1">
      <c r="A71" s="521"/>
      <c r="B71" s="522" t="s">
        <v>546</v>
      </c>
      <c r="C71" s="525">
        <v>8</v>
      </c>
      <c r="D71" s="537" t="s">
        <v>547</v>
      </c>
      <c r="E71" s="537" t="s">
        <v>290</v>
      </c>
      <c r="F71" s="594" t="s">
        <v>548</v>
      </c>
      <c r="G71" s="595"/>
      <c r="H71" s="487" t="s">
        <v>498</v>
      </c>
      <c r="I71" s="487" t="s">
        <v>484</v>
      </c>
      <c r="J71" s="480" t="s">
        <v>485</v>
      </c>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137"/>
    </row>
    <row r="72" spans="1:34" ht="59.45" customHeight="1">
      <c r="A72" s="521"/>
      <c r="B72" s="523"/>
      <c r="C72" s="526"/>
      <c r="D72" s="538"/>
      <c r="E72" s="538"/>
      <c r="F72" s="592" t="s">
        <v>549</v>
      </c>
      <c r="G72" s="593"/>
      <c r="H72" s="540"/>
      <c r="I72" s="488"/>
      <c r="J72" s="479" t="s">
        <v>485</v>
      </c>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137"/>
    </row>
    <row r="73" spans="1:34" ht="59.45" customHeight="1">
      <c r="A73" s="521"/>
      <c r="B73" s="523"/>
      <c r="C73" s="526"/>
      <c r="D73" s="538"/>
      <c r="E73" s="538"/>
      <c r="F73" s="592" t="s">
        <v>550</v>
      </c>
      <c r="G73" s="593"/>
      <c r="H73" s="587" t="s">
        <v>508</v>
      </c>
      <c r="I73" s="488"/>
      <c r="J73" s="478" t="s">
        <v>485</v>
      </c>
      <c r="K73" s="479"/>
      <c r="L73" s="478" t="s">
        <v>485</v>
      </c>
      <c r="M73" s="479"/>
      <c r="N73" s="478" t="s">
        <v>485</v>
      </c>
      <c r="O73" s="479"/>
      <c r="P73" s="478" t="s">
        <v>485</v>
      </c>
      <c r="Q73" s="479"/>
      <c r="R73" s="478" t="s">
        <v>485</v>
      </c>
      <c r="S73" s="479"/>
      <c r="T73" s="478" t="s">
        <v>485</v>
      </c>
      <c r="U73" s="479"/>
      <c r="V73" s="478" t="s">
        <v>485</v>
      </c>
      <c r="W73" s="479"/>
      <c r="X73" s="478" t="s">
        <v>485</v>
      </c>
      <c r="Y73" s="479"/>
      <c r="Z73" s="478" t="s">
        <v>485</v>
      </c>
      <c r="AA73" s="479"/>
      <c r="AB73" s="478" t="s">
        <v>485</v>
      </c>
      <c r="AC73" s="479"/>
      <c r="AD73" s="478" t="s">
        <v>485</v>
      </c>
      <c r="AE73" s="479"/>
      <c r="AF73" s="478" t="s">
        <v>485</v>
      </c>
      <c r="AG73" s="479"/>
      <c r="AH73" s="137"/>
    </row>
    <row r="74" spans="1:34" ht="59.45" customHeight="1" thickBot="1">
      <c r="A74" s="521"/>
      <c r="B74" s="524"/>
      <c r="C74" s="527"/>
      <c r="D74" s="539"/>
      <c r="E74" s="539"/>
      <c r="F74" s="535" t="s">
        <v>551</v>
      </c>
      <c r="G74" s="536"/>
      <c r="H74" s="489"/>
      <c r="I74" s="489"/>
      <c r="J74" s="483"/>
      <c r="K74" s="483"/>
      <c r="L74" s="483"/>
      <c r="M74" s="483"/>
      <c r="N74" s="483"/>
      <c r="O74" s="483"/>
      <c r="P74" s="483"/>
      <c r="Q74" s="483"/>
      <c r="R74" s="483"/>
      <c r="S74" s="483"/>
      <c r="T74" s="483"/>
      <c r="U74" s="483"/>
      <c r="V74" s="483"/>
      <c r="W74" s="483"/>
      <c r="X74" s="482" t="s">
        <v>485</v>
      </c>
      <c r="Y74" s="483"/>
      <c r="Z74" s="483"/>
      <c r="AA74" s="483"/>
      <c r="AB74" s="483"/>
      <c r="AC74" s="483"/>
      <c r="AD74" s="483"/>
      <c r="AE74" s="483"/>
      <c r="AF74" s="483"/>
      <c r="AG74" s="483"/>
      <c r="AH74" s="137"/>
    </row>
    <row r="75" spans="1:34" ht="59.45" customHeight="1">
      <c r="A75" s="521"/>
      <c r="B75" s="522" t="s">
        <v>552</v>
      </c>
      <c r="C75" s="525">
        <v>3</v>
      </c>
      <c r="D75" s="537" t="s">
        <v>553</v>
      </c>
      <c r="E75" s="537" t="s">
        <v>461</v>
      </c>
      <c r="F75" s="576" t="s">
        <v>554</v>
      </c>
      <c r="G75" s="577"/>
      <c r="H75" s="487" t="s">
        <v>498</v>
      </c>
      <c r="I75" s="487" t="s">
        <v>484</v>
      </c>
      <c r="J75" s="480"/>
      <c r="K75" s="480"/>
      <c r="L75" s="481" t="s">
        <v>485</v>
      </c>
      <c r="M75" s="480"/>
      <c r="N75" s="480"/>
      <c r="O75" s="480"/>
      <c r="P75" s="480"/>
      <c r="Q75" s="480"/>
      <c r="R75" s="480"/>
      <c r="S75" s="480"/>
      <c r="T75" s="480"/>
      <c r="U75" s="480"/>
      <c r="V75" s="480"/>
      <c r="W75" s="480"/>
      <c r="X75" s="480"/>
      <c r="Y75" s="480"/>
      <c r="Z75" s="480"/>
      <c r="AA75" s="480"/>
      <c r="AB75" s="480"/>
      <c r="AC75" s="480"/>
      <c r="AD75" s="480"/>
      <c r="AE75" s="480"/>
      <c r="AF75" s="480"/>
      <c r="AG75" s="480"/>
      <c r="AH75" s="137"/>
    </row>
    <row r="76" spans="1:34" ht="59.45" customHeight="1">
      <c r="A76" s="521"/>
      <c r="B76" s="523"/>
      <c r="C76" s="526"/>
      <c r="D76" s="538"/>
      <c r="E76" s="538"/>
      <c r="F76" s="578" t="s">
        <v>555</v>
      </c>
      <c r="G76" s="579"/>
      <c r="H76" s="540"/>
      <c r="I76" s="488"/>
      <c r="J76" s="479"/>
      <c r="K76" s="479"/>
      <c r="L76" s="479"/>
      <c r="M76" s="479"/>
      <c r="N76" s="478" t="s">
        <v>485</v>
      </c>
      <c r="O76" s="479"/>
      <c r="P76" s="479"/>
      <c r="Q76" s="479"/>
      <c r="R76" s="479"/>
      <c r="S76" s="479"/>
      <c r="T76" s="479"/>
      <c r="U76" s="479"/>
      <c r="V76" s="479"/>
      <c r="W76" s="479"/>
      <c r="X76" s="479"/>
      <c r="Y76" s="479"/>
      <c r="Z76" s="479"/>
      <c r="AA76" s="479"/>
      <c r="AB76" s="479"/>
      <c r="AC76" s="479"/>
      <c r="AD76" s="479"/>
      <c r="AE76" s="479"/>
      <c r="AF76" s="479"/>
      <c r="AG76" s="479"/>
      <c r="AH76" s="137"/>
    </row>
    <row r="77" spans="1:34" ht="59.45" customHeight="1">
      <c r="A77" s="521"/>
      <c r="B77" s="523"/>
      <c r="C77" s="526"/>
      <c r="D77" s="538"/>
      <c r="E77" s="538"/>
      <c r="F77" s="578" t="s">
        <v>556</v>
      </c>
      <c r="G77" s="579"/>
      <c r="H77" s="587" t="s">
        <v>508</v>
      </c>
      <c r="I77" s="488"/>
      <c r="J77" s="478"/>
      <c r="K77" s="479"/>
      <c r="L77" s="478" t="s">
        <v>485</v>
      </c>
      <c r="M77" s="479"/>
      <c r="N77" s="478" t="s">
        <v>485</v>
      </c>
      <c r="O77" s="479"/>
      <c r="P77" s="478" t="s">
        <v>485</v>
      </c>
      <c r="Q77" s="479"/>
      <c r="R77" s="478" t="s">
        <v>485</v>
      </c>
      <c r="S77" s="479"/>
      <c r="T77" s="478" t="s">
        <v>485</v>
      </c>
      <c r="U77" s="479"/>
      <c r="V77" s="478" t="s">
        <v>485</v>
      </c>
      <c r="W77" s="479"/>
      <c r="X77" s="478" t="s">
        <v>485</v>
      </c>
      <c r="Y77" s="479"/>
      <c r="Z77" s="478" t="s">
        <v>485</v>
      </c>
      <c r="AA77" s="479"/>
      <c r="AB77" s="478" t="s">
        <v>485</v>
      </c>
      <c r="AC77" s="479"/>
      <c r="AD77" s="478" t="s">
        <v>485</v>
      </c>
      <c r="AE77" s="479"/>
      <c r="AF77" s="478" t="s">
        <v>485</v>
      </c>
      <c r="AG77" s="479"/>
      <c r="AH77" s="137"/>
    </row>
    <row r="78" spans="1:34" ht="59.45" customHeight="1">
      <c r="A78" s="521"/>
      <c r="B78" s="523"/>
      <c r="C78" s="526"/>
      <c r="D78" s="538"/>
      <c r="E78" s="538"/>
      <c r="F78" s="578" t="s">
        <v>557</v>
      </c>
      <c r="G78" s="579"/>
      <c r="H78" s="488"/>
      <c r="I78" s="488"/>
      <c r="J78" s="479"/>
      <c r="K78" s="479"/>
      <c r="L78" s="479"/>
      <c r="M78" s="479"/>
      <c r="N78" s="478" t="s">
        <v>485</v>
      </c>
      <c r="O78" s="479"/>
      <c r="P78" s="479"/>
      <c r="Q78" s="479"/>
      <c r="R78" s="479"/>
      <c r="S78" s="479"/>
      <c r="T78" s="478" t="s">
        <v>485</v>
      </c>
      <c r="U78" s="479"/>
      <c r="V78" s="479"/>
      <c r="W78" s="479"/>
      <c r="X78" s="479"/>
      <c r="Y78" s="479"/>
      <c r="Z78" s="478" t="s">
        <v>485</v>
      </c>
      <c r="AA78" s="479"/>
      <c r="AB78" s="479"/>
      <c r="AC78" s="479"/>
      <c r="AD78" s="479"/>
      <c r="AE78" s="479"/>
      <c r="AF78" s="478" t="s">
        <v>485</v>
      </c>
      <c r="AG78" s="479"/>
      <c r="AH78" s="137"/>
    </row>
    <row r="79" spans="1:34" ht="59.45" customHeight="1" thickBot="1">
      <c r="A79" s="521"/>
      <c r="B79" s="524"/>
      <c r="C79" s="527"/>
      <c r="D79" s="539"/>
      <c r="E79" s="539"/>
      <c r="F79" s="544" t="s">
        <v>558</v>
      </c>
      <c r="G79" s="545"/>
      <c r="H79" s="489"/>
      <c r="I79" s="489"/>
      <c r="J79" s="482" t="s">
        <v>485</v>
      </c>
      <c r="K79" s="483"/>
      <c r="L79" s="482" t="s">
        <v>485</v>
      </c>
      <c r="M79" s="483"/>
      <c r="N79" s="482" t="s">
        <v>485</v>
      </c>
      <c r="O79" s="483"/>
      <c r="P79" s="482" t="s">
        <v>485</v>
      </c>
      <c r="Q79" s="483"/>
      <c r="R79" s="482" t="s">
        <v>485</v>
      </c>
      <c r="S79" s="483"/>
      <c r="T79" s="482" t="s">
        <v>485</v>
      </c>
      <c r="U79" s="483"/>
      <c r="V79" s="482" t="s">
        <v>485</v>
      </c>
      <c r="W79" s="483"/>
      <c r="X79" s="482" t="s">
        <v>485</v>
      </c>
      <c r="Y79" s="483"/>
      <c r="Z79" s="482" t="s">
        <v>485</v>
      </c>
      <c r="AA79" s="483"/>
      <c r="AB79" s="482" t="s">
        <v>485</v>
      </c>
      <c r="AC79" s="483"/>
      <c r="AD79" s="482" t="s">
        <v>485</v>
      </c>
      <c r="AE79" s="483"/>
      <c r="AF79" s="482" t="s">
        <v>485</v>
      </c>
      <c r="AG79" s="483"/>
      <c r="AH79" s="137"/>
    </row>
    <row r="80" spans="1:34" ht="59.45" customHeight="1">
      <c r="A80" s="565"/>
      <c r="B80" s="522" t="s">
        <v>559</v>
      </c>
      <c r="C80" s="525" t="s">
        <v>560</v>
      </c>
      <c r="D80" s="537" t="s">
        <v>561</v>
      </c>
      <c r="E80" s="537" t="s">
        <v>461</v>
      </c>
      <c r="F80" s="576" t="s">
        <v>562</v>
      </c>
      <c r="G80" s="577"/>
      <c r="H80" s="487" t="s">
        <v>563</v>
      </c>
      <c r="I80" s="487" t="s">
        <v>484</v>
      </c>
      <c r="J80" s="480"/>
      <c r="K80" s="480"/>
      <c r="L80" s="480"/>
      <c r="M80" s="480"/>
      <c r="N80" s="480"/>
      <c r="O80" s="480"/>
      <c r="P80" s="480"/>
      <c r="Q80" s="480"/>
      <c r="R80" s="480"/>
      <c r="S80" s="480"/>
      <c r="T80" s="480" t="s">
        <v>485</v>
      </c>
      <c r="U80" s="480"/>
      <c r="V80" s="480"/>
      <c r="W80" s="480"/>
      <c r="X80" s="480"/>
      <c r="Y80" s="480"/>
      <c r="Z80" s="480"/>
      <c r="AA80" s="480"/>
      <c r="AB80" s="480"/>
      <c r="AC80" s="480"/>
      <c r="AD80" s="480"/>
      <c r="AE80" s="480"/>
      <c r="AF80" s="480"/>
      <c r="AG80" s="480"/>
      <c r="AH80" s="137"/>
    </row>
    <row r="81" spans="1:34" ht="59.45" customHeight="1">
      <c r="A81" s="565"/>
      <c r="B81" s="523"/>
      <c r="C81" s="526"/>
      <c r="D81" s="538"/>
      <c r="E81" s="538"/>
      <c r="F81" s="578" t="s">
        <v>564</v>
      </c>
      <c r="G81" s="579"/>
      <c r="H81" s="540"/>
      <c r="I81" s="488"/>
      <c r="J81" s="479" t="s">
        <v>485</v>
      </c>
      <c r="K81" s="479"/>
      <c r="L81" s="479" t="s">
        <v>485</v>
      </c>
      <c r="M81" s="479"/>
      <c r="N81" s="479" t="s">
        <v>485</v>
      </c>
      <c r="O81" s="479"/>
      <c r="P81" s="479" t="s">
        <v>485</v>
      </c>
      <c r="Q81" s="479"/>
      <c r="R81" s="479" t="s">
        <v>485</v>
      </c>
      <c r="S81" s="479"/>
      <c r="T81" s="479" t="s">
        <v>485</v>
      </c>
      <c r="U81" s="479"/>
      <c r="V81" s="479" t="s">
        <v>485</v>
      </c>
      <c r="W81" s="479"/>
      <c r="X81" s="479" t="s">
        <v>485</v>
      </c>
      <c r="Y81" s="479"/>
      <c r="Z81" s="479" t="s">
        <v>485</v>
      </c>
      <c r="AA81" s="479"/>
      <c r="AB81" s="479" t="s">
        <v>485</v>
      </c>
      <c r="AC81" s="479"/>
      <c r="AD81" s="479" t="s">
        <v>485</v>
      </c>
      <c r="AE81" s="479"/>
      <c r="AF81" s="479" t="s">
        <v>485</v>
      </c>
      <c r="AG81" s="479"/>
      <c r="AH81" s="137"/>
    </row>
    <row r="82" spans="1:34" ht="59.45" customHeight="1" thickBot="1">
      <c r="A82" s="565"/>
      <c r="B82" s="524"/>
      <c r="C82" s="527"/>
      <c r="D82" s="539"/>
      <c r="E82" s="539"/>
      <c r="F82" s="544" t="s">
        <v>565</v>
      </c>
      <c r="G82" s="545"/>
      <c r="H82" s="172" t="s">
        <v>566</v>
      </c>
      <c r="I82" s="489"/>
      <c r="J82" s="483"/>
      <c r="K82" s="483"/>
      <c r="L82" s="482" t="s">
        <v>485</v>
      </c>
      <c r="M82" s="483"/>
      <c r="N82" s="483"/>
      <c r="O82" s="483"/>
      <c r="P82" s="483"/>
      <c r="Q82" s="483"/>
      <c r="R82" s="482" t="s">
        <v>485</v>
      </c>
      <c r="S82" s="483"/>
      <c r="T82" s="483"/>
      <c r="U82" s="483"/>
      <c r="V82" s="483"/>
      <c r="W82" s="483"/>
      <c r="X82" s="482" t="s">
        <v>485</v>
      </c>
      <c r="Y82" s="483"/>
      <c r="Z82" s="483"/>
      <c r="AA82" s="483"/>
      <c r="AB82" s="483"/>
      <c r="AC82" s="483"/>
      <c r="AD82" s="482" t="s">
        <v>485</v>
      </c>
      <c r="AE82" s="483"/>
      <c r="AF82" s="483"/>
      <c r="AG82" s="483"/>
      <c r="AH82" s="137"/>
    </row>
    <row r="83" spans="1:34" ht="59.45" customHeight="1">
      <c r="A83" s="521"/>
      <c r="B83" s="541" t="s">
        <v>567</v>
      </c>
      <c r="C83" s="525" t="s">
        <v>534</v>
      </c>
      <c r="D83" s="528" t="s">
        <v>568</v>
      </c>
      <c r="E83" s="537" t="s">
        <v>461</v>
      </c>
      <c r="F83" s="576" t="s">
        <v>569</v>
      </c>
      <c r="G83" s="577"/>
      <c r="H83" s="171" t="s">
        <v>498</v>
      </c>
      <c r="I83" s="487" t="s">
        <v>484</v>
      </c>
      <c r="J83" s="480"/>
      <c r="K83" s="480"/>
      <c r="L83" s="480"/>
      <c r="M83" s="480"/>
      <c r="N83" s="480"/>
      <c r="O83" s="480"/>
      <c r="P83" s="480"/>
      <c r="Q83" s="480"/>
      <c r="R83" s="481" t="s">
        <v>485</v>
      </c>
      <c r="S83" s="480"/>
      <c r="T83" s="480"/>
      <c r="U83" s="480"/>
      <c r="V83" s="480"/>
      <c r="W83" s="480"/>
      <c r="X83" s="480"/>
      <c r="Y83" s="480"/>
      <c r="Z83" s="480"/>
      <c r="AA83" s="480"/>
      <c r="AB83" s="480"/>
      <c r="AC83" s="480"/>
      <c r="AD83" s="481" t="s">
        <v>485</v>
      </c>
      <c r="AE83" s="480"/>
      <c r="AF83" s="480"/>
      <c r="AG83" s="480"/>
      <c r="AH83" s="137"/>
    </row>
    <row r="84" spans="1:34" ht="59.45" customHeight="1">
      <c r="A84" s="521"/>
      <c r="B84" s="542"/>
      <c r="C84" s="526"/>
      <c r="D84" s="529"/>
      <c r="E84" s="538"/>
      <c r="F84" s="578" t="s">
        <v>570</v>
      </c>
      <c r="G84" s="579"/>
      <c r="H84" s="173" t="s">
        <v>508</v>
      </c>
      <c r="I84" s="488"/>
      <c r="J84" s="479"/>
      <c r="K84" s="479"/>
      <c r="L84" s="478" t="s">
        <v>485</v>
      </c>
      <c r="M84" s="479"/>
      <c r="N84" s="479"/>
      <c r="O84" s="479"/>
      <c r="P84" s="478" t="s">
        <v>485</v>
      </c>
      <c r="Q84" s="479"/>
      <c r="R84" s="478"/>
      <c r="S84" s="479"/>
      <c r="T84" s="478" t="s">
        <v>485</v>
      </c>
      <c r="U84" s="479"/>
      <c r="V84" s="478"/>
      <c r="W84" s="479"/>
      <c r="X84" s="478" t="s">
        <v>485</v>
      </c>
      <c r="Y84" s="479"/>
      <c r="Z84" s="479"/>
      <c r="AA84" s="479"/>
      <c r="AB84" s="478" t="s">
        <v>485</v>
      </c>
      <c r="AC84" s="479"/>
      <c r="AD84" s="479"/>
      <c r="AE84" s="479"/>
      <c r="AF84" s="478" t="s">
        <v>485</v>
      </c>
      <c r="AG84" s="479"/>
      <c r="AH84" s="137"/>
    </row>
    <row r="85" spans="1:34" ht="59.45" customHeight="1">
      <c r="A85" s="521"/>
      <c r="B85" s="542"/>
      <c r="C85" s="526"/>
      <c r="D85" s="529"/>
      <c r="E85" s="538"/>
      <c r="F85" s="598" t="s">
        <v>571</v>
      </c>
      <c r="G85" s="599"/>
      <c r="H85" s="587" t="s">
        <v>498</v>
      </c>
      <c r="I85" s="488"/>
      <c r="J85" s="479"/>
      <c r="K85" s="479"/>
      <c r="L85" s="479"/>
      <c r="M85" s="479"/>
      <c r="N85" s="479"/>
      <c r="O85" s="479"/>
      <c r="P85" s="479"/>
      <c r="Q85" s="479"/>
      <c r="R85" s="479"/>
      <c r="S85" s="479"/>
      <c r="T85" s="478" t="s">
        <v>485</v>
      </c>
      <c r="U85" s="479"/>
      <c r="V85" s="479"/>
      <c r="W85" s="479"/>
      <c r="X85" s="479"/>
      <c r="Y85" s="479"/>
      <c r="Z85" s="479"/>
      <c r="AA85" s="479"/>
      <c r="AB85" s="479"/>
      <c r="AC85" s="479"/>
      <c r="AD85" s="479"/>
      <c r="AE85" s="479"/>
      <c r="AF85" s="478" t="s">
        <v>485</v>
      </c>
      <c r="AG85" s="479"/>
      <c r="AH85" s="137"/>
    </row>
    <row r="86" spans="1:34" ht="59.45" customHeight="1">
      <c r="A86" s="521"/>
      <c r="B86" s="542"/>
      <c r="C86" s="526"/>
      <c r="D86" s="529"/>
      <c r="E86" s="538"/>
      <c r="F86" s="598" t="s">
        <v>572</v>
      </c>
      <c r="G86" s="599"/>
      <c r="H86" s="488"/>
      <c r="I86" s="488"/>
      <c r="J86" s="479"/>
      <c r="K86" s="479"/>
      <c r="L86" s="479"/>
      <c r="M86" s="479"/>
      <c r="N86" s="479"/>
      <c r="O86" s="479"/>
      <c r="P86" s="479"/>
      <c r="Q86" s="479"/>
      <c r="R86" s="479"/>
      <c r="S86" s="479"/>
      <c r="T86" s="478" t="s">
        <v>485</v>
      </c>
      <c r="U86" s="479"/>
      <c r="V86" s="479"/>
      <c r="W86" s="479"/>
      <c r="X86" s="479"/>
      <c r="Y86" s="479"/>
      <c r="Z86" s="479"/>
      <c r="AA86" s="479"/>
      <c r="AB86" s="479"/>
      <c r="AC86" s="479"/>
      <c r="AD86" s="479"/>
      <c r="AE86" s="479"/>
      <c r="AF86" s="478" t="s">
        <v>485</v>
      </c>
      <c r="AG86" s="479"/>
      <c r="AH86" s="137"/>
    </row>
    <row r="87" spans="1:34" ht="59.45" customHeight="1" thickBot="1">
      <c r="A87" s="521"/>
      <c r="B87" s="542"/>
      <c r="C87" s="526"/>
      <c r="D87" s="529"/>
      <c r="E87" s="538"/>
      <c r="F87" s="600" t="s">
        <v>573</v>
      </c>
      <c r="G87" s="601"/>
      <c r="H87" s="489"/>
      <c r="I87" s="489"/>
      <c r="J87" s="479"/>
      <c r="K87" s="479"/>
      <c r="L87" s="479"/>
      <c r="M87" s="479"/>
      <c r="N87" s="479"/>
      <c r="O87" s="479"/>
      <c r="P87" s="479"/>
      <c r="Q87" s="479"/>
      <c r="R87" s="478" t="s">
        <v>485</v>
      </c>
      <c r="S87" s="479"/>
      <c r="T87" s="479"/>
      <c r="U87" s="479"/>
      <c r="V87" s="479"/>
      <c r="W87" s="479"/>
      <c r="X87" s="479"/>
      <c r="Y87" s="479"/>
      <c r="Z87" s="479"/>
      <c r="AA87" s="479"/>
      <c r="AB87" s="479"/>
      <c r="AC87" s="479"/>
      <c r="AD87" s="478" t="s">
        <v>485</v>
      </c>
      <c r="AE87" s="479"/>
      <c r="AF87" s="479"/>
      <c r="AG87" s="479"/>
      <c r="AH87" s="137"/>
    </row>
    <row r="88" spans="1:34" ht="59.45" customHeight="1">
      <c r="A88" s="565"/>
      <c r="B88" s="558" t="s">
        <v>574</v>
      </c>
      <c r="C88" s="525" t="s">
        <v>575</v>
      </c>
      <c r="D88" s="566" t="s">
        <v>576</v>
      </c>
      <c r="E88" s="537" t="s">
        <v>290</v>
      </c>
      <c r="F88" s="596" t="s">
        <v>577</v>
      </c>
      <c r="G88" s="597"/>
      <c r="H88" s="487" t="s">
        <v>508</v>
      </c>
      <c r="I88" s="487" t="s">
        <v>484</v>
      </c>
      <c r="J88" s="480"/>
      <c r="K88" s="480"/>
      <c r="L88" s="480"/>
      <c r="M88" s="480"/>
      <c r="N88" s="481" t="s">
        <v>485</v>
      </c>
      <c r="O88" s="480"/>
      <c r="P88" s="480"/>
      <c r="Q88" s="480"/>
      <c r="R88" s="480"/>
      <c r="S88" s="480"/>
      <c r="T88" s="480"/>
      <c r="U88" s="480"/>
      <c r="V88" s="480"/>
      <c r="W88" s="480"/>
      <c r="X88" s="480"/>
      <c r="Y88" s="480"/>
      <c r="Z88" s="480"/>
      <c r="AA88" s="480"/>
      <c r="AB88" s="480"/>
      <c r="AC88" s="480"/>
      <c r="AD88" s="480"/>
      <c r="AE88" s="480"/>
      <c r="AF88" s="480"/>
      <c r="AG88" s="480"/>
      <c r="AH88" s="137"/>
    </row>
    <row r="89" spans="1:34" ht="59.45" customHeight="1">
      <c r="A89" s="565"/>
      <c r="B89" s="560"/>
      <c r="C89" s="526"/>
      <c r="D89" s="567"/>
      <c r="E89" s="538"/>
      <c r="F89" s="598" t="s">
        <v>578</v>
      </c>
      <c r="G89" s="599"/>
      <c r="H89" s="540"/>
      <c r="I89" s="488"/>
      <c r="J89" s="479"/>
      <c r="K89" s="479"/>
      <c r="L89" s="479"/>
      <c r="M89" s="479"/>
      <c r="N89" s="479"/>
      <c r="O89" s="479"/>
      <c r="P89" s="479"/>
      <c r="Q89" s="479"/>
      <c r="R89" s="479"/>
      <c r="S89" s="479"/>
      <c r="T89" s="479"/>
      <c r="U89" s="479"/>
      <c r="V89" s="479"/>
      <c r="W89" s="479"/>
      <c r="X89" s="479"/>
      <c r="Y89" s="479"/>
      <c r="Z89" s="478" t="s">
        <v>485</v>
      </c>
      <c r="AA89" s="479"/>
      <c r="AB89" s="479"/>
      <c r="AC89" s="479"/>
      <c r="AD89" s="479"/>
      <c r="AE89" s="479"/>
      <c r="AF89" s="479"/>
      <c r="AG89" s="479"/>
      <c r="AH89" s="137"/>
    </row>
    <row r="90" spans="1:34" ht="59.45" customHeight="1">
      <c r="A90" s="565"/>
      <c r="B90" s="560"/>
      <c r="C90" s="526"/>
      <c r="D90" s="567"/>
      <c r="E90" s="538"/>
      <c r="F90" s="598" t="s">
        <v>579</v>
      </c>
      <c r="G90" s="599"/>
      <c r="H90" s="168" t="s">
        <v>580</v>
      </c>
      <c r="I90" s="488"/>
      <c r="J90" s="478" t="s">
        <v>485</v>
      </c>
      <c r="K90" s="479"/>
      <c r="L90" s="478" t="s">
        <v>485</v>
      </c>
      <c r="M90" s="479"/>
      <c r="N90" s="478" t="s">
        <v>485</v>
      </c>
      <c r="O90" s="479"/>
      <c r="P90" s="478" t="s">
        <v>485</v>
      </c>
      <c r="Q90" s="479"/>
      <c r="R90" s="478" t="s">
        <v>485</v>
      </c>
      <c r="S90" s="479"/>
      <c r="T90" s="478" t="s">
        <v>485</v>
      </c>
      <c r="U90" s="479"/>
      <c r="V90" s="478" t="s">
        <v>485</v>
      </c>
      <c r="W90" s="479"/>
      <c r="X90" s="478" t="s">
        <v>485</v>
      </c>
      <c r="Y90" s="479"/>
      <c r="Z90" s="478" t="s">
        <v>485</v>
      </c>
      <c r="AA90" s="479"/>
      <c r="AB90" s="478" t="s">
        <v>485</v>
      </c>
      <c r="AC90" s="479"/>
      <c r="AD90" s="478" t="s">
        <v>485</v>
      </c>
      <c r="AE90" s="479"/>
      <c r="AF90" s="478" t="s">
        <v>485</v>
      </c>
      <c r="AG90" s="479"/>
      <c r="AH90" s="137"/>
    </row>
    <row r="91" spans="1:34" ht="59.45" customHeight="1">
      <c r="A91" s="565"/>
      <c r="B91" s="560"/>
      <c r="C91" s="526"/>
      <c r="D91" s="567"/>
      <c r="E91" s="538"/>
      <c r="F91" s="598" t="s">
        <v>581</v>
      </c>
      <c r="G91" s="599"/>
      <c r="H91" s="587" t="s">
        <v>498</v>
      </c>
      <c r="I91" s="488"/>
      <c r="J91" s="479"/>
      <c r="K91" s="479"/>
      <c r="L91" s="479"/>
      <c r="M91" s="479"/>
      <c r="N91" s="479"/>
      <c r="O91" s="479"/>
      <c r="P91" s="478" t="s">
        <v>485</v>
      </c>
      <c r="Q91" s="479"/>
      <c r="R91" s="479"/>
      <c r="S91" s="479"/>
      <c r="T91" s="479"/>
      <c r="U91" s="479"/>
      <c r="V91" s="479"/>
      <c r="W91" s="479"/>
      <c r="X91" s="479"/>
      <c r="Y91" s="479"/>
      <c r="Z91" s="479"/>
      <c r="AA91" s="479"/>
      <c r="AB91" s="479"/>
      <c r="AC91" s="479"/>
      <c r="AD91" s="479"/>
      <c r="AE91" s="479"/>
      <c r="AF91" s="479"/>
      <c r="AG91" s="479"/>
      <c r="AH91" s="137"/>
    </row>
    <row r="92" spans="1:34" ht="59.45" customHeight="1">
      <c r="A92" s="565"/>
      <c r="B92" s="560"/>
      <c r="C92" s="526"/>
      <c r="D92" s="567"/>
      <c r="E92" s="538"/>
      <c r="F92" s="598" t="s">
        <v>582</v>
      </c>
      <c r="G92" s="599"/>
      <c r="H92" s="488"/>
      <c r="I92" s="488"/>
      <c r="J92" s="479"/>
      <c r="K92" s="479"/>
      <c r="L92" s="479"/>
      <c r="M92" s="479"/>
      <c r="N92" s="479"/>
      <c r="O92" s="479"/>
      <c r="P92" s="479"/>
      <c r="Q92" s="479"/>
      <c r="R92" s="479"/>
      <c r="S92" s="479"/>
      <c r="T92" s="479"/>
      <c r="U92" s="479"/>
      <c r="V92" s="478" t="s">
        <v>485</v>
      </c>
      <c r="W92" s="479"/>
      <c r="X92" s="479"/>
      <c r="Y92" s="479"/>
      <c r="Z92" s="479"/>
      <c r="AA92" s="479"/>
      <c r="AB92" s="479"/>
      <c r="AC92" s="479"/>
      <c r="AD92" s="479"/>
      <c r="AE92" s="479"/>
      <c r="AF92" s="479"/>
      <c r="AG92" s="479"/>
      <c r="AH92" s="137"/>
    </row>
    <row r="93" spans="1:34" ht="59.45" customHeight="1">
      <c r="A93" s="565"/>
      <c r="B93" s="561"/>
      <c r="C93" s="526"/>
      <c r="D93" s="568"/>
      <c r="E93" s="538"/>
      <c r="F93" s="598" t="s">
        <v>583</v>
      </c>
      <c r="G93" s="599"/>
      <c r="H93" s="488"/>
      <c r="I93" s="488"/>
      <c r="J93" s="479"/>
      <c r="K93" s="479"/>
      <c r="L93" s="479"/>
      <c r="M93" s="479"/>
      <c r="N93" s="479"/>
      <c r="O93" s="479"/>
      <c r="P93" s="479"/>
      <c r="Q93" s="479"/>
      <c r="R93" s="478" t="s">
        <v>485</v>
      </c>
      <c r="S93" s="479"/>
      <c r="T93" s="479"/>
      <c r="U93" s="479"/>
      <c r="V93" s="479"/>
      <c r="W93" s="479"/>
      <c r="X93" s="479"/>
      <c r="Y93" s="479"/>
      <c r="Z93" s="479"/>
      <c r="AA93" s="479"/>
      <c r="AB93" s="479"/>
      <c r="AC93" s="479"/>
      <c r="AD93" s="479"/>
      <c r="AE93" s="479"/>
      <c r="AF93" s="479"/>
      <c r="AG93" s="479"/>
      <c r="AH93" s="137"/>
    </row>
    <row r="94" spans="1:34" ht="59.45" customHeight="1">
      <c r="A94" s="565"/>
      <c r="B94" s="561"/>
      <c r="C94" s="526"/>
      <c r="D94" s="568"/>
      <c r="E94" s="538"/>
      <c r="F94" s="598" t="s">
        <v>584</v>
      </c>
      <c r="G94" s="599"/>
      <c r="H94" s="540"/>
      <c r="I94" s="488"/>
      <c r="J94" s="478" t="s">
        <v>485</v>
      </c>
      <c r="K94" s="479"/>
      <c r="L94" s="479"/>
      <c r="M94" s="479"/>
      <c r="N94" s="479"/>
      <c r="O94" s="479"/>
      <c r="P94" s="479"/>
      <c r="Q94" s="479"/>
      <c r="R94" s="479"/>
      <c r="S94" s="479"/>
      <c r="T94" s="478"/>
      <c r="U94" s="479"/>
      <c r="V94" s="479"/>
      <c r="W94" s="479"/>
      <c r="X94" s="479"/>
      <c r="Y94" s="479"/>
      <c r="Z94" s="479"/>
      <c r="AA94" s="479"/>
      <c r="AB94" s="479"/>
      <c r="AC94" s="479"/>
      <c r="AD94" s="479"/>
      <c r="AE94" s="479"/>
      <c r="AF94" s="479"/>
      <c r="AG94" s="479"/>
      <c r="AH94" s="137"/>
    </row>
    <row r="95" spans="1:34" ht="59.45" customHeight="1" thickBot="1">
      <c r="A95" s="565"/>
      <c r="B95" s="562"/>
      <c r="C95" s="527"/>
      <c r="D95" s="569"/>
      <c r="E95" s="539"/>
      <c r="F95" s="600" t="s">
        <v>585</v>
      </c>
      <c r="G95" s="601"/>
      <c r="H95" s="169" t="s">
        <v>580</v>
      </c>
      <c r="I95" s="489"/>
      <c r="J95" s="482" t="s">
        <v>485</v>
      </c>
      <c r="K95" s="483"/>
      <c r="L95" s="483"/>
      <c r="M95" s="483"/>
      <c r="N95" s="483"/>
      <c r="O95" s="483"/>
      <c r="P95" s="483"/>
      <c r="Q95" s="483"/>
      <c r="R95" s="483"/>
      <c r="S95" s="483"/>
      <c r="T95" s="483"/>
      <c r="U95" s="483"/>
      <c r="V95" s="482" t="s">
        <v>485</v>
      </c>
      <c r="W95" s="483"/>
      <c r="X95" s="483"/>
      <c r="Y95" s="483"/>
      <c r="Z95" s="483"/>
      <c r="AA95" s="483"/>
      <c r="AB95" s="483"/>
      <c r="AC95" s="483"/>
      <c r="AD95" s="483"/>
      <c r="AE95" s="483"/>
      <c r="AF95" s="483"/>
      <c r="AG95" s="483"/>
      <c r="AH95" s="137"/>
    </row>
    <row r="96" spans="1:34" ht="59.45" customHeight="1">
      <c r="A96" s="521"/>
      <c r="B96" s="541" t="s">
        <v>586</v>
      </c>
      <c r="C96" s="525" t="s">
        <v>587</v>
      </c>
      <c r="D96" s="574" t="s">
        <v>588</v>
      </c>
      <c r="E96" s="537" t="s">
        <v>290</v>
      </c>
      <c r="F96" s="576" t="s">
        <v>589</v>
      </c>
      <c r="G96" s="577"/>
      <c r="H96" s="487" t="s">
        <v>498</v>
      </c>
      <c r="I96" s="487" t="s">
        <v>484</v>
      </c>
      <c r="J96" s="481" t="s">
        <v>485</v>
      </c>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137"/>
    </row>
    <row r="97" spans="1:34" ht="59.45" customHeight="1">
      <c r="A97" s="521"/>
      <c r="B97" s="542"/>
      <c r="C97" s="526"/>
      <c r="D97" s="575"/>
      <c r="E97" s="538"/>
      <c r="F97" s="588" t="s">
        <v>590</v>
      </c>
      <c r="G97" s="589"/>
      <c r="H97" s="488"/>
      <c r="I97" s="488"/>
      <c r="J97" s="478"/>
      <c r="K97" s="479"/>
      <c r="L97" s="478" t="s">
        <v>485</v>
      </c>
      <c r="M97" s="479"/>
      <c r="N97" s="479"/>
      <c r="O97" s="479"/>
      <c r="P97" s="479"/>
      <c r="Q97" s="479"/>
      <c r="R97" s="479"/>
      <c r="S97" s="479"/>
      <c r="T97" s="479"/>
      <c r="U97" s="479"/>
      <c r="V97" s="479"/>
      <c r="W97" s="479"/>
      <c r="X97" s="479"/>
      <c r="Y97" s="479"/>
      <c r="Z97" s="479"/>
      <c r="AA97" s="479"/>
      <c r="AB97" s="479"/>
      <c r="AC97" s="479"/>
      <c r="AD97" s="479"/>
      <c r="AE97" s="479"/>
      <c r="AF97" s="479"/>
      <c r="AG97" s="479"/>
      <c r="AH97" s="137"/>
    </row>
    <row r="98" spans="1:34" ht="59.45" customHeight="1">
      <c r="A98" s="521"/>
      <c r="B98" s="542"/>
      <c r="C98" s="526"/>
      <c r="D98" s="575"/>
      <c r="E98" s="538"/>
      <c r="F98" s="590" t="s">
        <v>591</v>
      </c>
      <c r="G98" s="591"/>
      <c r="H98" s="488"/>
      <c r="I98" s="488"/>
      <c r="J98" s="478" t="s">
        <v>485</v>
      </c>
      <c r="K98" s="479"/>
      <c r="L98" s="478" t="s">
        <v>485</v>
      </c>
      <c r="M98" s="479"/>
      <c r="N98" s="478" t="s">
        <v>485</v>
      </c>
      <c r="O98" s="479"/>
      <c r="P98" s="478" t="s">
        <v>485</v>
      </c>
      <c r="Q98" s="479"/>
      <c r="R98" s="478" t="s">
        <v>485</v>
      </c>
      <c r="S98" s="479"/>
      <c r="T98" s="478" t="s">
        <v>485</v>
      </c>
      <c r="U98" s="479"/>
      <c r="V98" s="478" t="s">
        <v>485</v>
      </c>
      <c r="W98" s="479"/>
      <c r="X98" s="478" t="s">
        <v>485</v>
      </c>
      <c r="Y98" s="479"/>
      <c r="Z98" s="478" t="s">
        <v>485</v>
      </c>
      <c r="AA98" s="479"/>
      <c r="AB98" s="478" t="s">
        <v>485</v>
      </c>
      <c r="AC98" s="479"/>
      <c r="AD98" s="478" t="s">
        <v>485</v>
      </c>
      <c r="AE98" s="479"/>
      <c r="AF98" s="478" t="s">
        <v>485</v>
      </c>
      <c r="AG98" s="479"/>
      <c r="AH98" s="137"/>
    </row>
    <row r="99" spans="1:34" ht="59.45" customHeight="1">
      <c r="A99" s="521"/>
      <c r="B99" s="542"/>
      <c r="C99" s="526"/>
      <c r="D99" s="575"/>
      <c r="E99" s="538"/>
      <c r="F99" s="618" t="s">
        <v>592</v>
      </c>
      <c r="G99" s="619"/>
      <c r="H99" s="488"/>
      <c r="I99" s="488"/>
      <c r="J99" s="479"/>
      <c r="K99" s="479"/>
      <c r="L99" s="479"/>
      <c r="M99" s="479"/>
      <c r="N99" s="479"/>
      <c r="O99" s="479"/>
      <c r="P99" s="479"/>
      <c r="Q99" s="479"/>
      <c r="R99" s="479"/>
      <c r="S99" s="479"/>
      <c r="T99" s="479"/>
      <c r="U99" s="479"/>
      <c r="V99" s="479"/>
      <c r="W99" s="479"/>
      <c r="X99" s="479"/>
      <c r="Y99" s="479"/>
      <c r="Z99" s="479"/>
      <c r="AA99" s="479"/>
      <c r="AB99" s="479"/>
      <c r="AC99" s="479"/>
      <c r="AD99" s="479"/>
      <c r="AE99" s="479"/>
      <c r="AF99" s="478" t="s">
        <v>485</v>
      </c>
      <c r="AG99" s="479"/>
      <c r="AH99" s="137"/>
    </row>
    <row r="100" spans="1:34" ht="59.45" customHeight="1">
      <c r="A100" s="521"/>
      <c r="B100" s="542"/>
      <c r="C100" s="526"/>
      <c r="D100" s="575"/>
      <c r="E100" s="538"/>
      <c r="F100" s="590" t="s">
        <v>593</v>
      </c>
      <c r="G100" s="591"/>
      <c r="H100" s="488"/>
      <c r="I100" s="488"/>
      <c r="J100" s="479"/>
      <c r="K100" s="479"/>
      <c r="L100" s="479"/>
      <c r="M100" s="479"/>
      <c r="N100" s="479"/>
      <c r="O100" s="479"/>
      <c r="P100" s="479"/>
      <c r="Q100" s="479"/>
      <c r="R100" s="479"/>
      <c r="S100" s="479"/>
      <c r="T100" s="478" t="s">
        <v>485</v>
      </c>
      <c r="U100" s="479"/>
      <c r="V100" s="478" t="s">
        <v>485</v>
      </c>
      <c r="W100" s="479"/>
      <c r="X100" s="479"/>
      <c r="Y100" s="479"/>
      <c r="Z100" s="479"/>
      <c r="AA100" s="479"/>
      <c r="AB100" s="479"/>
      <c r="AC100" s="479"/>
      <c r="AD100" s="479"/>
      <c r="AE100" s="479"/>
      <c r="AF100" s="479"/>
      <c r="AG100" s="479"/>
      <c r="AH100" s="137"/>
    </row>
    <row r="101" spans="1:34" ht="59.45" customHeight="1">
      <c r="A101" s="521"/>
      <c r="B101" s="542"/>
      <c r="C101" s="526"/>
      <c r="D101" s="575"/>
      <c r="E101" s="538"/>
      <c r="F101" s="578" t="s">
        <v>594</v>
      </c>
      <c r="G101" s="579"/>
      <c r="H101" s="488"/>
      <c r="I101" s="488"/>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8" t="s">
        <v>485</v>
      </c>
      <c r="AG101" s="479"/>
      <c r="AH101" s="137"/>
    </row>
    <row r="102" spans="1:34" ht="59.45" customHeight="1">
      <c r="A102" s="521"/>
      <c r="B102" s="542"/>
      <c r="C102" s="526"/>
      <c r="D102" s="575"/>
      <c r="E102" s="538"/>
      <c r="F102" s="578" t="s">
        <v>595</v>
      </c>
      <c r="G102" s="579"/>
      <c r="H102" s="488"/>
      <c r="I102" s="488"/>
      <c r="J102" s="478" t="s">
        <v>485</v>
      </c>
      <c r="K102" s="479"/>
      <c r="L102" s="478" t="s">
        <v>485</v>
      </c>
      <c r="M102" s="479"/>
      <c r="N102" s="478" t="s">
        <v>485</v>
      </c>
      <c r="O102" s="479"/>
      <c r="P102" s="478" t="s">
        <v>485</v>
      </c>
      <c r="Q102" s="479"/>
      <c r="R102" s="478" t="s">
        <v>485</v>
      </c>
      <c r="S102" s="479"/>
      <c r="T102" s="478" t="s">
        <v>485</v>
      </c>
      <c r="U102" s="479"/>
      <c r="V102" s="478" t="s">
        <v>485</v>
      </c>
      <c r="W102" s="479"/>
      <c r="X102" s="478" t="s">
        <v>485</v>
      </c>
      <c r="Y102" s="479"/>
      <c r="Z102" s="478" t="s">
        <v>485</v>
      </c>
      <c r="AA102" s="479"/>
      <c r="AB102" s="478" t="s">
        <v>485</v>
      </c>
      <c r="AC102" s="479"/>
      <c r="AD102" s="478" t="s">
        <v>485</v>
      </c>
      <c r="AE102" s="479"/>
      <c r="AF102" s="478" t="s">
        <v>485</v>
      </c>
      <c r="AG102" s="479"/>
      <c r="AH102" s="137"/>
    </row>
    <row r="103" spans="1:34" ht="59.45" customHeight="1">
      <c r="A103" s="521"/>
      <c r="B103" s="542"/>
      <c r="C103" s="526"/>
      <c r="D103" s="575"/>
      <c r="E103" s="538"/>
      <c r="F103" s="578" t="s">
        <v>596</v>
      </c>
      <c r="G103" s="579"/>
      <c r="H103" s="488"/>
      <c r="I103" s="488"/>
      <c r="J103" s="478" t="s">
        <v>485</v>
      </c>
      <c r="K103" s="479"/>
      <c r="L103" s="478" t="s">
        <v>485</v>
      </c>
      <c r="M103" s="479"/>
      <c r="N103" s="478" t="s">
        <v>485</v>
      </c>
      <c r="O103" s="479"/>
      <c r="P103" s="478" t="s">
        <v>485</v>
      </c>
      <c r="Q103" s="479"/>
      <c r="R103" s="478" t="s">
        <v>485</v>
      </c>
      <c r="S103" s="479"/>
      <c r="T103" s="478" t="s">
        <v>485</v>
      </c>
      <c r="U103" s="479"/>
      <c r="V103" s="478" t="s">
        <v>485</v>
      </c>
      <c r="W103" s="479"/>
      <c r="X103" s="478" t="s">
        <v>485</v>
      </c>
      <c r="Y103" s="479"/>
      <c r="Z103" s="478" t="s">
        <v>485</v>
      </c>
      <c r="AA103" s="479"/>
      <c r="AB103" s="478" t="s">
        <v>485</v>
      </c>
      <c r="AC103" s="479"/>
      <c r="AD103" s="478" t="s">
        <v>485</v>
      </c>
      <c r="AE103" s="479"/>
      <c r="AF103" s="478" t="s">
        <v>485</v>
      </c>
      <c r="AG103" s="479"/>
      <c r="AH103" s="137"/>
    </row>
    <row r="104" spans="1:34" ht="59.45" customHeight="1">
      <c r="A104" s="521"/>
      <c r="B104" s="542"/>
      <c r="C104" s="526"/>
      <c r="D104" s="575"/>
      <c r="E104" s="538"/>
      <c r="F104" s="578" t="s">
        <v>597</v>
      </c>
      <c r="G104" s="579"/>
      <c r="H104" s="488"/>
      <c r="I104" s="488"/>
      <c r="J104" s="479"/>
      <c r="K104" s="479"/>
      <c r="L104" s="478" t="s">
        <v>485</v>
      </c>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137"/>
    </row>
    <row r="105" spans="1:34" ht="59.45" customHeight="1">
      <c r="A105" s="521"/>
      <c r="B105" s="542"/>
      <c r="C105" s="526"/>
      <c r="D105" s="575"/>
      <c r="E105" s="538"/>
      <c r="F105" s="578" t="s">
        <v>598</v>
      </c>
      <c r="G105" s="579"/>
      <c r="H105" s="488"/>
      <c r="I105" s="488"/>
      <c r="J105" s="479"/>
      <c r="K105" s="479"/>
      <c r="L105" s="478" t="s">
        <v>485</v>
      </c>
      <c r="M105" s="479"/>
      <c r="N105" s="478" t="s">
        <v>485</v>
      </c>
      <c r="O105" s="479"/>
      <c r="P105" s="479"/>
      <c r="Q105" s="479"/>
      <c r="R105" s="479"/>
      <c r="S105" s="479"/>
      <c r="T105" s="479"/>
      <c r="U105" s="479"/>
      <c r="V105" s="479"/>
      <c r="W105" s="479"/>
      <c r="X105" s="479"/>
      <c r="Y105" s="479"/>
      <c r="Z105" s="479"/>
      <c r="AA105" s="479"/>
      <c r="AB105" s="479"/>
      <c r="AC105" s="479"/>
      <c r="AD105" s="479"/>
      <c r="AE105" s="479"/>
      <c r="AF105" s="479"/>
      <c r="AG105" s="479"/>
      <c r="AH105" s="137"/>
    </row>
    <row r="106" spans="1:34" ht="59.45" customHeight="1">
      <c r="A106" s="521"/>
      <c r="B106" s="542"/>
      <c r="C106" s="526"/>
      <c r="D106" s="575"/>
      <c r="E106" s="538"/>
      <c r="F106" s="578" t="s">
        <v>599</v>
      </c>
      <c r="G106" s="579"/>
      <c r="H106" s="488"/>
      <c r="I106" s="488"/>
      <c r="J106" s="478" t="s">
        <v>485</v>
      </c>
      <c r="K106" s="479"/>
      <c r="L106" s="478" t="s">
        <v>485</v>
      </c>
      <c r="M106" s="479"/>
      <c r="N106" s="478" t="s">
        <v>485</v>
      </c>
      <c r="O106" s="479"/>
      <c r="P106" s="478" t="s">
        <v>485</v>
      </c>
      <c r="Q106" s="479"/>
      <c r="R106" s="478" t="s">
        <v>485</v>
      </c>
      <c r="S106" s="479"/>
      <c r="T106" s="478" t="s">
        <v>485</v>
      </c>
      <c r="U106" s="479"/>
      <c r="V106" s="478" t="s">
        <v>485</v>
      </c>
      <c r="W106" s="479"/>
      <c r="X106" s="478" t="s">
        <v>485</v>
      </c>
      <c r="Y106" s="479"/>
      <c r="Z106" s="478" t="s">
        <v>485</v>
      </c>
      <c r="AA106" s="479"/>
      <c r="AB106" s="478" t="s">
        <v>485</v>
      </c>
      <c r="AC106" s="479"/>
      <c r="AD106" s="478" t="s">
        <v>485</v>
      </c>
      <c r="AE106" s="479"/>
      <c r="AF106" s="478" t="s">
        <v>485</v>
      </c>
      <c r="AG106" s="479"/>
      <c r="AH106" s="137"/>
    </row>
    <row r="107" spans="1:34" ht="59.45" customHeight="1">
      <c r="A107" s="521"/>
      <c r="B107" s="542"/>
      <c r="C107" s="526"/>
      <c r="D107" s="575"/>
      <c r="E107" s="538"/>
      <c r="F107" s="578" t="s">
        <v>600</v>
      </c>
      <c r="G107" s="579"/>
      <c r="H107" s="488"/>
      <c r="I107" s="488"/>
      <c r="J107" s="479"/>
      <c r="K107" s="479"/>
      <c r="L107" s="478" t="s">
        <v>485</v>
      </c>
      <c r="M107" s="479"/>
      <c r="N107" s="478" t="s">
        <v>485</v>
      </c>
      <c r="O107" s="479"/>
      <c r="P107" s="479"/>
      <c r="Q107" s="479"/>
      <c r="R107" s="479"/>
      <c r="S107" s="479"/>
      <c r="T107" s="479"/>
      <c r="U107" s="479"/>
      <c r="V107" s="479"/>
      <c r="W107" s="479"/>
      <c r="X107" s="479"/>
      <c r="Y107" s="479"/>
      <c r="Z107" s="479"/>
      <c r="AA107" s="479"/>
      <c r="AB107" s="479"/>
      <c r="AC107" s="479"/>
      <c r="AD107" s="479"/>
      <c r="AE107" s="479"/>
      <c r="AF107" s="479"/>
      <c r="AG107" s="479"/>
      <c r="AH107" s="137"/>
    </row>
    <row r="108" spans="1:34" ht="59.45" customHeight="1">
      <c r="A108" s="521"/>
      <c r="B108" s="542"/>
      <c r="C108" s="526"/>
      <c r="D108" s="575"/>
      <c r="E108" s="538"/>
      <c r="F108" s="578" t="s">
        <v>601</v>
      </c>
      <c r="G108" s="579"/>
      <c r="H108" s="488"/>
      <c r="I108" s="488"/>
      <c r="J108" s="478" t="s">
        <v>485</v>
      </c>
      <c r="K108" s="479"/>
      <c r="L108" s="478" t="s">
        <v>485</v>
      </c>
      <c r="M108" s="479"/>
      <c r="N108" s="478" t="s">
        <v>485</v>
      </c>
      <c r="O108" s="479"/>
      <c r="P108" s="478" t="s">
        <v>485</v>
      </c>
      <c r="Q108" s="479"/>
      <c r="R108" s="478" t="s">
        <v>485</v>
      </c>
      <c r="S108" s="479"/>
      <c r="T108" s="478" t="s">
        <v>485</v>
      </c>
      <c r="U108" s="479"/>
      <c r="V108" s="478" t="s">
        <v>485</v>
      </c>
      <c r="W108" s="479"/>
      <c r="X108" s="478" t="s">
        <v>485</v>
      </c>
      <c r="Y108" s="479"/>
      <c r="Z108" s="478" t="s">
        <v>485</v>
      </c>
      <c r="AA108" s="479"/>
      <c r="AB108" s="478" t="s">
        <v>485</v>
      </c>
      <c r="AC108" s="479"/>
      <c r="AD108" s="478" t="s">
        <v>485</v>
      </c>
      <c r="AE108" s="479"/>
      <c r="AF108" s="478" t="s">
        <v>485</v>
      </c>
      <c r="AG108" s="479"/>
      <c r="AH108" s="137"/>
    </row>
    <row r="109" spans="1:34" ht="59.45" customHeight="1">
      <c r="A109" s="521"/>
      <c r="B109" s="542"/>
      <c r="C109" s="526"/>
      <c r="D109" s="575"/>
      <c r="E109" s="538"/>
      <c r="F109" s="578" t="s">
        <v>602</v>
      </c>
      <c r="G109" s="579"/>
      <c r="H109" s="488"/>
      <c r="I109" s="488"/>
      <c r="J109" s="479"/>
      <c r="K109" s="479"/>
      <c r="L109" s="479"/>
      <c r="M109" s="479"/>
      <c r="N109" s="479"/>
      <c r="O109" s="479"/>
      <c r="P109" s="479"/>
      <c r="Q109" s="479"/>
      <c r="R109" s="479"/>
      <c r="S109" s="479"/>
      <c r="T109" s="479"/>
      <c r="U109" s="479"/>
      <c r="V109" s="478" t="s">
        <v>485</v>
      </c>
      <c r="W109" s="479"/>
      <c r="X109" s="479"/>
      <c r="Y109" s="479"/>
      <c r="Z109" s="479"/>
      <c r="AA109" s="479"/>
      <c r="AB109" s="479"/>
      <c r="AC109" s="479"/>
      <c r="AD109" s="479"/>
      <c r="AE109" s="479"/>
      <c r="AF109" s="479"/>
      <c r="AG109" s="479"/>
      <c r="AH109" s="137"/>
    </row>
    <row r="110" spans="1:34" ht="59.45" customHeight="1">
      <c r="A110" s="521"/>
      <c r="B110" s="542"/>
      <c r="C110" s="526"/>
      <c r="D110" s="575"/>
      <c r="E110" s="538"/>
      <c r="F110" s="578" t="s">
        <v>603</v>
      </c>
      <c r="G110" s="579"/>
      <c r="H110" s="488"/>
      <c r="I110" s="488"/>
      <c r="J110" s="479"/>
      <c r="K110" s="479"/>
      <c r="L110" s="479"/>
      <c r="M110" s="479"/>
      <c r="N110" s="479"/>
      <c r="O110" s="479"/>
      <c r="P110" s="479"/>
      <c r="Q110" s="479"/>
      <c r="R110" s="479"/>
      <c r="S110" s="479"/>
      <c r="T110" s="479"/>
      <c r="U110" s="479"/>
      <c r="V110" s="479"/>
      <c r="W110" s="479"/>
      <c r="X110" s="479"/>
      <c r="Y110" s="479"/>
      <c r="Z110" s="478" t="s">
        <v>485</v>
      </c>
      <c r="AA110" s="479"/>
      <c r="AB110" s="479"/>
      <c r="AC110" s="479"/>
      <c r="AD110" s="479"/>
      <c r="AE110" s="479"/>
      <c r="AF110" s="479"/>
      <c r="AG110" s="479"/>
      <c r="AH110" s="137"/>
    </row>
    <row r="111" spans="1:34" ht="59.45" customHeight="1">
      <c r="A111" s="521"/>
      <c r="B111" s="542"/>
      <c r="C111" s="526"/>
      <c r="D111" s="575"/>
      <c r="E111" s="538"/>
      <c r="F111" s="578" t="s">
        <v>604</v>
      </c>
      <c r="G111" s="579"/>
      <c r="H111" s="488"/>
      <c r="I111" s="488"/>
      <c r="J111" s="478" t="s">
        <v>485</v>
      </c>
      <c r="K111" s="479"/>
      <c r="L111" s="478" t="s">
        <v>485</v>
      </c>
      <c r="M111" s="479"/>
      <c r="N111" s="478" t="s">
        <v>485</v>
      </c>
      <c r="O111" s="479"/>
      <c r="P111" s="478" t="s">
        <v>485</v>
      </c>
      <c r="Q111" s="479"/>
      <c r="R111" s="478" t="s">
        <v>485</v>
      </c>
      <c r="S111" s="479"/>
      <c r="T111" s="478" t="s">
        <v>485</v>
      </c>
      <c r="U111" s="479"/>
      <c r="V111" s="478" t="s">
        <v>485</v>
      </c>
      <c r="W111" s="479"/>
      <c r="X111" s="478" t="s">
        <v>485</v>
      </c>
      <c r="Y111" s="479"/>
      <c r="Z111" s="478" t="s">
        <v>485</v>
      </c>
      <c r="AA111" s="479"/>
      <c r="AB111" s="478" t="s">
        <v>485</v>
      </c>
      <c r="AC111" s="479"/>
      <c r="AD111" s="478" t="s">
        <v>485</v>
      </c>
      <c r="AE111" s="479"/>
      <c r="AF111" s="478" t="s">
        <v>485</v>
      </c>
      <c r="AG111" s="479"/>
      <c r="AH111" s="137"/>
    </row>
    <row r="112" spans="1:34" ht="59.45" customHeight="1">
      <c r="A112" s="521"/>
      <c r="B112" s="542"/>
      <c r="C112" s="526"/>
      <c r="D112" s="575"/>
      <c r="E112" s="538"/>
      <c r="F112" s="578" t="s">
        <v>605</v>
      </c>
      <c r="G112" s="579"/>
      <c r="H112" s="488"/>
      <c r="I112" s="488"/>
      <c r="J112" s="479"/>
      <c r="K112" s="479"/>
      <c r="L112" s="478" t="s">
        <v>485</v>
      </c>
      <c r="M112" s="479"/>
      <c r="N112" s="479"/>
      <c r="O112" s="479"/>
      <c r="P112" s="479"/>
      <c r="Q112" s="479"/>
      <c r="R112" s="479"/>
      <c r="S112" s="479"/>
      <c r="T112" s="479"/>
      <c r="U112" s="479"/>
      <c r="V112" s="479"/>
      <c r="W112" s="479"/>
      <c r="X112" s="479"/>
      <c r="Y112" s="479"/>
      <c r="Z112" s="478" t="s">
        <v>485</v>
      </c>
      <c r="AA112" s="479"/>
      <c r="AB112" s="479"/>
      <c r="AC112" s="479"/>
      <c r="AD112" s="479"/>
      <c r="AE112" s="479"/>
      <c r="AF112" s="479"/>
      <c r="AG112" s="479"/>
      <c r="AH112" s="137"/>
    </row>
    <row r="113" spans="1:34" ht="59.45" customHeight="1">
      <c r="A113" s="521"/>
      <c r="B113" s="542"/>
      <c r="C113" s="526"/>
      <c r="D113" s="575"/>
      <c r="E113" s="538"/>
      <c r="F113" s="578" t="s">
        <v>606</v>
      </c>
      <c r="G113" s="579"/>
      <c r="H113" s="540"/>
      <c r="I113" s="488"/>
      <c r="J113" s="478" t="s">
        <v>485</v>
      </c>
      <c r="K113" s="479"/>
      <c r="L113" s="478" t="s">
        <v>485</v>
      </c>
      <c r="M113" s="479"/>
      <c r="N113" s="478" t="s">
        <v>485</v>
      </c>
      <c r="O113" s="479"/>
      <c r="P113" s="478" t="s">
        <v>485</v>
      </c>
      <c r="Q113" s="479"/>
      <c r="R113" s="478" t="s">
        <v>485</v>
      </c>
      <c r="S113" s="479"/>
      <c r="T113" s="478" t="s">
        <v>485</v>
      </c>
      <c r="U113" s="479"/>
      <c r="V113" s="478" t="s">
        <v>485</v>
      </c>
      <c r="W113" s="479"/>
      <c r="X113" s="478" t="s">
        <v>485</v>
      </c>
      <c r="Y113" s="479"/>
      <c r="Z113" s="478" t="s">
        <v>485</v>
      </c>
      <c r="AA113" s="479"/>
      <c r="AB113" s="478" t="s">
        <v>485</v>
      </c>
      <c r="AC113" s="479"/>
      <c r="AD113" s="478" t="s">
        <v>485</v>
      </c>
      <c r="AE113" s="479"/>
      <c r="AF113" s="478" t="s">
        <v>485</v>
      </c>
      <c r="AG113" s="479"/>
      <c r="AH113" s="137"/>
    </row>
    <row r="114" spans="1:34" ht="59.45" customHeight="1">
      <c r="A114" s="521"/>
      <c r="B114" s="542"/>
      <c r="C114" s="526"/>
      <c r="D114" s="575"/>
      <c r="E114" s="538"/>
      <c r="F114" s="578" t="s">
        <v>607</v>
      </c>
      <c r="G114" s="579"/>
      <c r="H114" s="173" t="s">
        <v>508</v>
      </c>
      <c r="I114" s="488"/>
      <c r="J114" s="479"/>
      <c r="K114" s="479"/>
      <c r="L114" s="478" t="s">
        <v>485</v>
      </c>
      <c r="M114" s="479"/>
      <c r="N114" s="479"/>
      <c r="O114" s="479"/>
      <c r="P114" s="479"/>
      <c r="Q114" s="479"/>
      <c r="R114" s="479"/>
      <c r="S114" s="479"/>
      <c r="T114" s="479"/>
      <c r="U114" s="479"/>
      <c r="V114" s="479"/>
      <c r="W114" s="479"/>
      <c r="X114" s="479"/>
      <c r="Y114" s="479"/>
      <c r="Z114" s="478" t="s">
        <v>485</v>
      </c>
      <c r="AA114" s="479"/>
      <c r="AB114" s="479"/>
      <c r="AC114" s="479"/>
      <c r="AD114" s="479"/>
      <c r="AE114" s="479"/>
      <c r="AF114" s="479"/>
      <c r="AG114" s="479"/>
      <c r="AH114" s="137"/>
    </row>
    <row r="115" spans="1:34" ht="59.45" customHeight="1">
      <c r="A115" s="521"/>
      <c r="B115" s="542"/>
      <c r="C115" s="526"/>
      <c r="D115" s="575"/>
      <c r="E115" s="538"/>
      <c r="F115" s="578" t="s">
        <v>608</v>
      </c>
      <c r="G115" s="579"/>
      <c r="H115" s="587" t="s">
        <v>498</v>
      </c>
      <c r="I115" s="488"/>
      <c r="J115" s="478" t="s">
        <v>485</v>
      </c>
      <c r="K115" s="479"/>
      <c r="L115" s="479"/>
      <c r="M115" s="479"/>
      <c r="N115" s="479"/>
      <c r="O115" s="479"/>
      <c r="P115" s="478" t="s">
        <v>485</v>
      </c>
      <c r="Q115" s="479"/>
      <c r="R115" s="479"/>
      <c r="S115" s="479"/>
      <c r="T115" s="479"/>
      <c r="U115" s="479"/>
      <c r="V115" s="478" t="s">
        <v>485</v>
      </c>
      <c r="W115" s="479"/>
      <c r="X115" s="479"/>
      <c r="Y115" s="479"/>
      <c r="Z115" s="479"/>
      <c r="AA115" s="479"/>
      <c r="AB115" s="478" t="s">
        <v>485</v>
      </c>
      <c r="AC115" s="479"/>
      <c r="AD115" s="479"/>
      <c r="AE115" s="479"/>
      <c r="AF115" s="479"/>
      <c r="AG115" s="479"/>
      <c r="AH115" s="137"/>
    </row>
    <row r="116" spans="1:34" ht="59.45" customHeight="1">
      <c r="A116" s="521"/>
      <c r="B116" s="542"/>
      <c r="C116" s="526"/>
      <c r="D116" s="575"/>
      <c r="E116" s="538"/>
      <c r="F116" s="578" t="s">
        <v>609</v>
      </c>
      <c r="G116" s="579"/>
      <c r="H116" s="488"/>
      <c r="I116" s="488"/>
      <c r="J116" s="478" t="s">
        <v>485</v>
      </c>
      <c r="K116" s="479"/>
      <c r="L116" s="478" t="s">
        <v>485</v>
      </c>
      <c r="M116" s="479"/>
      <c r="N116" s="478" t="s">
        <v>485</v>
      </c>
      <c r="O116" s="479"/>
      <c r="P116" s="478" t="s">
        <v>485</v>
      </c>
      <c r="Q116" s="479"/>
      <c r="R116" s="478" t="s">
        <v>485</v>
      </c>
      <c r="S116" s="479"/>
      <c r="T116" s="478" t="s">
        <v>485</v>
      </c>
      <c r="U116" s="479"/>
      <c r="V116" s="478" t="s">
        <v>485</v>
      </c>
      <c r="W116" s="479"/>
      <c r="X116" s="478" t="s">
        <v>485</v>
      </c>
      <c r="Y116" s="479"/>
      <c r="Z116" s="478" t="s">
        <v>485</v>
      </c>
      <c r="AA116" s="479"/>
      <c r="AB116" s="478" t="s">
        <v>485</v>
      </c>
      <c r="AC116" s="479"/>
      <c r="AD116" s="478" t="s">
        <v>485</v>
      </c>
      <c r="AE116" s="479"/>
      <c r="AF116" s="478" t="s">
        <v>485</v>
      </c>
      <c r="AG116" s="479"/>
      <c r="AH116" s="137"/>
    </row>
    <row r="117" spans="1:34" ht="59.45" customHeight="1" thickBot="1">
      <c r="A117" s="521"/>
      <c r="B117" s="542"/>
      <c r="C117" s="526"/>
      <c r="D117" s="575"/>
      <c r="E117" s="538"/>
      <c r="F117" s="544" t="s">
        <v>610</v>
      </c>
      <c r="G117" s="545"/>
      <c r="H117" s="489"/>
      <c r="I117" s="488"/>
      <c r="J117" s="478" t="s">
        <v>485</v>
      </c>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8" t="s">
        <v>485</v>
      </c>
      <c r="AG117" s="479"/>
      <c r="AH117" s="137"/>
    </row>
    <row r="118" spans="1:34" ht="59.45" customHeight="1">
      <c r="A118" s="565"/>
      <c r="B118" s="570" t="s">
        <v>611</v>
      </c>
      <c r="C118" s="580" t="s">
        <v>612</v>
      </c>
      <c r="D118" s="528" t="s">
        <v>613</v>
      </c>
      <c r="E118" s="537" t="s">
        <v>290</v>
      </c>
      <c r="F118" s="576" t="s">
        <v>614</v>
      </c>
      <c r="G118" s="577"/>
      <c r="H118" s="487" t="s">
        <v>353</v>
      </c>
      <c r="I118" s="487" t="s">
        <v>484</v>
      </c>
      <c r="J118" s="480"/>
      <c r="K118" s="480"/>
      <c r="L118" s="480"/>
      <c r="M118" s="480"/>
      <c r="N118" s="480"/>
      <c r="O118" s="480"/>
      <c r="P118" s="481" t="s">
        <v>485</v>
      </c>
      <c r="Q118" s="480"/>
      <c r="R118" s="480"/>
      <c r="S118" s="480"/>
      <c r="T118" s="480"/>
      <c r="U118" s="480"/>
      <c r="V118" s="480"/>
      <c r="W118" s="480"/>
      <c r="X118" s="480"/>
      <c r="Y118" s="480"/>
      <c r="Z118" s="480"/>
      <c r="AA118" s="480"/>
      <c r="AB118" s="481"/>
      <c r="AC118" s="480"/>
      <c r="AD118" s="480"/>
      <c r="AE118" s="480"/>
      <c r="AF118" s="480"/>
      <c r="AG118" s="480"/>
      <c r="AH118" s="137"/>
    </row>
    <row r="119" spans="1:34" ht="59.45" customHeight="1">
      <c r="A119" s="565"/>
      <c r="B119" s="571"/>
      <c r="C119" s="581"/>
      <c r="D119" s="529"/>
      <c r="E119" s="538"/>
      <c r="F119" s="578" t="s">
        <v>615</v>
      </c>
      <c r="G119" s="579"/>
      <c r="H119" s="488"/>
      <c r="I119" s="488"/>
      <c r="J119" s="479"/>
      <c r="K119" s="479"/>
      <c r="L119" s="478" t="s">
        <v>485</v>
      </c>
      <c r="M119" s="479"/>
      <c r="N119" s="478"/>
      <c r="O119" s="479"/>
      <c r="P119" s="479"/>
      <c r="Q119" s="479"/>
      <c r="R119" s="479"/>
      <c r="S119" s="479"/>
      <c r="T119" s="479"/>
      <c r="U119" s="479"/>
      <c r="V119" s="479"/>
      <c r="W119" s="479"/>
      <c r="X119" s="479"/>
      <c r="Y119" s="479"/>
      <c r="Z119" s="479"/>
      <c r="AA119" s="479"/>
      <c r="AB119" s="479"/>
      <c r="AC119" s="479"/>
      <c r="AD119" s="479"/>
      <c r="AE119" s="479"/>
      <c r="AF119" s="479"/>
      <c r="AG119" s="479"/>
      <c r="AH119" s="137"/>
    </row>
    <row r="120" spans="1:34" ht="59.45" customHeight="1">
      <c r="A120" s="565"/>
      <c r="B120" s="571"/>
      <c r="C120" s="581"/>
      <c r="D120" s="529"/>
      <c r="E120" s="538"/>
      <c r="F120" s="578" t="s">
        <v>616</v>
      </c>
      <c r="G120" s="579"/>
      <c r="H120" s="488"/>
      <c r="I120" s="488"/>
      <c r="J120" s="479"/>
      <c r="K120" s="479"/>
      <c r="L120" s="479"/>
      <c r="M120" s="479"/>
      <c r="N120" s="479"/>
      <c r="O120" s="479"/>
      <c r="P120" s="479"/>
      <c r="Q120" s="479"/>
      <c r="R120" s="479"/>
      <c r="S120" s="479"/>
      <c r="T120" s="478"/>
      <c r="U120" s="479"/>
      <c r="V120" s="479"/>
      <c r="W120" s="479"/>
      <c r="X120" s="478" t="s">
        <v>485</v>
      </c>
      <c r="Y120" s="479"/>
      <c r="Z120" s="479"/>
      <c r="AA120" s="479"/>
      <c r="AB120" s="479"/>
      <c r="AC120" s="479"/>
      <c r="AD120" s="479"/>
      <c r="AE120" s="479"/>
      <c r="AF120" s="479"/>
      <c r="AG120" s="479"/>
      <c r="AH120" s="137"/>
    </row>
    <row r="121" spans="1:34" ht="59.45" customHeight="1">
      <c r="A121" s="565"/>
      <c r="B121" s="571"/>
      <c r="C121" s="581"/>
      <c r="D121" s="529"/>
      <c r="E121" s="538"/>
      <c r="F121" s="578" t="s">
        <v>617</v>
      </c>
      <c r="G121" s="579"/>
      <c r="H121" s="488"/>
      <c r="I121" s="488"/>
      <c r="J121" s="479"/>
      <c r="K121" s="479"/>
      <c r="L121" s="479"/>
      <c r="M121" s="479"/>
      <c r="N121" s="479"/>
      <c r="O121" s="479"/>
      <c r="P121" s="479"/>
      <c r="Q121" s="479"/>
      <c r="R121" s="479"/>
      <c r="S121" s="479"/>
      <c r="T121" s="478" t="s">
        <v>485</v>
      </c>
      <c r="U121" s="479"/>
      <c r="V121" s="479"/>
      <c r="W121" s="479"/>
      <c r="X121" s="478"/>
      <c r="Y121" s="479"/>
      <c r="Z121" s="479"/>
      <c r="AA121" s="479"/>
      <c r="AB121" s="479"/>
      <c r="AC121" s="479"/>
      <c r="AD121" s="479"/>
      <c r="AE121" s="479"/>
      <c r="AF121" s="479"/>
      <c r="AG121" s="479"/>
      <c r="AH121" s="137"/>
    </row>
    <row r="122" spans="1:34" ht="59.45" customHeight="1">
      <c r="A122" s="565"/>
      <c r="B122" s="571"/>
      <c r="C122" s="581"/>
      <c r="D122" s="529"/>
      <c r="E122" s="538"/>
      <c r="F122" s="578" t="s">
        <v>618</v>
      </c>
      <c r="G122" s="579"/>
      <c r="H122" s="488"/>
      <c r="I122" s="488"/>
      <c r="J122" s="479"/>
      <c r="K122" s="479"/>
      <c r="L122" s="479"/>
      <c r="M122" s="479"/>
      <c r="N122" s="479"/>
      <c r="O122" s="479"/>
      <c r="P122" s="479"/>
      <c r="Q122" s="479"/>
      <c r="R122" s="479"/>
      <c r="S122" s="479"/>
      <c r="T122" s="478"/>
      <c r="U122" s="479"/>
      <c r="V122" s="479"/>
      <c r="W122" s="479"/>
      <c r="X122" s="478"/>
      <c r="Y122" s="479"/>
      <c r="Z122" s="478" t="s">
        <v>485</v>
      </c>
      <c r="AA122" s="479"/>
      <c r="AB122" s="479"/>
      <c r="AC122" s="479"/>
      <c r="AD122" s="479"/>
      <c r="AE122" s="479"/>
      <c r="AF122" s="479"/>
      <c r="AG122" s="479"/>
      <c r="AH122" s="137"/>
    </row>
    <row r="123" spans="1:34" ht="59.45" customHeight="1">
      <c r="A123" s="565"/>
      <c r="B123" s="571"/>
      <c r="C123" s="581"/>
      <c r="D123" s="529"/>
      <c r="E123" s="538"/>
      <c r="F123" s="578" t="s">
        <v>619</v>
      </c>
      <c r="G123" s="579"/>
      <c r="H123" s="488"/>
      <c r="I123" s="488"/>
      <c r="J123" s="479"/>
      <c r="K123" s="479"/>
      <c r="L123" s="479"/>
      <c r="M123" s="479"/>
      <c r="N123" s="479"/>
      <c r="O123" s="479"/>
      <c r="P123" s="479"/>
      <c r="Q123" s="479"/>
      <c r="R123" s="479"/>
      <c r="S123" s="479"/>
      <c r="T123" s="479"/>
      <c r="U123" s="479"/>
      <c r="V123" s="479"/>
      <c r="W123" s="479"/>
      <c r="X123" s="479"/>
      <c r="Y123" s="479"/>
      <c r="Z123" s="478"/>
      <c r="AA123" s="479"/>
      <c r="AB123" s="478" t="s">
        <v>485</v>
      </c>
      <c r="AC123" s="479"/>
      <c r="AD123" s="479"/>
      <c r="AE123" s="479"/>
      <c r="AF123" s="479"/>
      <c r="AG123" s="479"/>
      <c r="AH123" s="137"/>
    </row>
    <row r="124" spans="1:34" ht="59.45" customHeight="1">
      <c r="A124" s="565"/>
      <c r="B124" s="572"/>
      <c r="C124" s="582"/>
      <c r="D124" s="564"/>
      <c r="E124" s="538"/>
      <c r="F124" s="578" t="s">
        <v>620</v>
      </c>
      <c r="G124" s="579"/>
      <c r="H124" s="488"/>
      <c r="I124" s="488"/>
      <c r="J124" s="478" t="s">
        <v>485</v>
      </c>
      <c r="K124" s="479"/>
      <c r="L124" s="478" t="s">
        <v>485</v>
      </c>
      <c r="M124" s="479"/>
      <c r="N124" s="478" t="s">
        <v>485</v>
      </c>
      <c r="O124" s="479"/>
      <c r="P124" s="478" t="s">
        <v>485</v>
      </c>
      <c r="Q124" s="479"/>
      <c r="R124" s="478" t="s">
        <v>485</v>
      </c>
      <c r="S124" s="479"/>
      <c r="T124" s="478" t="s">
        <v>485</v>
      </c>
      <c r="U124" s="479"/>
      <c r="V124" s="478" t="s">
        <v>485</v>
      </c>
      <c r="W124" s="479"/>
      <c r="X124" s="478" t="s">
        <v>485</v>
      </c>
      <c r="Y124" s="479"/>
      <c r="Z124" s="478" t="s">
        <v>485</v>
      </c>
      <c r="AA124" s="479"/>
      <c r="AB124" s="478" t="s">
        <v>485</v>
      </c>
      <c r="AC124" s="479"/>
      <c r="AD124" s="478" t="s">
        <v>485</v>
      </c>
      <c r="AE124" s="479"/>
      <c r="AF124" s="478" t="s">
        <v>485</v>
      </c>
      <c r="AG124" s="479"/>
      <c r="AH124" s="137"/>
    </row>
    <row r="125" spans="1:34" ht="59.45" customHeight="1">
      <c r="A125" s="565"/>
      <c r="B125" s="572"/>
      <c r="C125" s="582"/>
      <c r="D125" s="564"/>
      <c r="E125" s="538"/>
      <c r="F125" s="578" t="s">
        <v>621</v>
      </c>
      <c r="G125" s="579"/>
      <c r="H125" s="488"/>
      <c r="I125" s="488"/>
      <c r="J125" s="478" t="s">
        <v>485</v>
      </c>
      <c r="K125" s="479"/>
      <c r="L125" s="478" t="s">
        <v>485</v>
      </c>
      <c r="M125" s="479"/>
      <c r="N125" s="478" t="s">
        <v>485</v>
      </c>
      <c r="O125" s="479"/>
      <c r="P125" s="478" t="s">
        <v>485</v>
      </c>
      <c r="Q125" s="479"/>
      <c r="R125" s="478" t="s">
        <v>485</v>
      </c>
      <c r="S125" s="479"/>
      <c r="T125" s="478" t="s">
        <v>485</v>
      </c>
      <c r="U125" s="479"/>
      <c r="V125" s="478" t="s">
        <v>485</v>
      </c>
      <c r="W125" s="479"/>
      <c r="X125" s="478" t="s">
        <v>485</v>
      </c>
      <c r="Y125" s="479"/>
      <c r="Z125" s="478" t="s">
        <v>485</v>
      </c>
      <c r="AA125" s="479"/>
      <c r="AB125" s="478" t="s">
        <v>485</v>
      </c>
      <c r="AC125" s="479"/>
      <c r="AD125" s="478" t="s">
        <v>485</v>
      </c>
      <c r="AE125" s="479"/>
      <c r="AF125" s="478" t="s">
        <v>485</v>
      </c>
      <c r="AG125" s="479"/>
      <c r="AH125" s="137"/>
    </row>
    <row r="126" spans="1:34" ht="59.45" customHeight="1">
      <c r="A126" s="565"/>
      <c r="B126" s="572"/>
      <c r="C126" s="582"/>
      <c r="D126" s="564"/>
      <c r="E126" s="538"/>
      <c r="F126" s="578" t="s">
        <v>622</v>
      </c>
      <c r="G126" s="579"/>
      <c r="H126" s="488"/>
      <c r="I126" s="488"/>
      <c r="J126" s="478" t="s">
        <v>485</v>
      </c>
      <c r="K126" s="479"/>
      <c r="L126" s="478" t="s">
        <v>485</v>
      </c>
      <c r="M126" s="479"/>
      <c r="N126" s="478" t="s">
        <v>485</v>
      </c>
      <c r="O126" s="479"/>
      <c r="P126" s="478" t="s">
        <v>485</v>
      </c>
      <c r="Q126" s="479"/>
      <c r="R126" s="478" t="s">
        <v>485</v>
      </c>
      <c r="S126" s="479"/>
      <c r="T126" s="478" t="s">
        <v>485</v>
      </c>
      <c r="U126" s="479"/>
      <c r="V126" s="478" t="s">
        <v>485</v>
      </c>
      <c r="W126" s="479"/>
      <c r="X126" s="478" t="s">
        <v>485</v>
      </c>
      <c r="Y126" s="479"/>
      <c r="Z126" s="478" t="s">
        <v>485</v>
      </c>
      <c r="AA126" s="479"/>
      <c r="AB126" s="478" t="s">
        <v>485</v>
      </c>
      <c r="AC126" s="479"/>
      <c r="AD126" s="478" t="s">
        <v>485</v>
      </c>
      <c r="AE126" s="479"/>
      <c r="AF126" s="478" t="s">
        <v>485</v>
      </c>
      <c r="AG126" s="479"/>
      <c r="AH126" s="137"/>
    </row>
    <row r="127" spans="1:34" ht="59.45" customHeight="1">
      <c r="A127" s="565"/>
      <c r="B127" s="572"/>
      <c r="C127" s="582"/>
      <c r="D127" s="564"/>
      <c r="E127" s="538"/>
      <c r="F127" s="578" t="s">
        <v>623</v>
      </c>
      <c r="G127" s="579"/>
      <c r="H127" s="488"/>
      <c r="I127" s="488"/>
      <c r="J127" s="479"/>
      <c r="K127" s="479"/>
      <c r="L127" s="478" t="s">
        <v>485</v>
      </c>
      <c r="M127" s="479"/>
      <c r="N127" s="479"/>
      <c r="O127" s="479"/>
      <c r="P127" s="478" t="s">
        <v>485</v>
      </c>
      <c r="Q127" s="479"/>
      <c r="R127" s="479"/>
      <c r="S127" s="479"/>
      <c r="T127" s="478" t="s">
        <v>485</v>
      </c>
      <c r="U127" s="479"/>
      <c r="V127" s="479"/>
      <c r="W127" s="479"/>
      <c r="X127" s="478" t="s">
        <v>485</v>
      </c>
      <c r="Y127" s="479"/>
      <c r="Z127" s="479"/>
      <c r="AA127" s="479"/>
      <c r="AB127" s="478" t="s">
        <v>485</v>
      </c>
      <c r="AC127" s="479"/>
      <c r="AD127" s="479"/>
      <c r="AE127" s="479"/>
      <c r="AF127" s="478" t="s">
        <v>485</v>
      </c>
      <c r="AG127" s="479"/>
      <c r="AH127" s="137"/>
    </row>
    <row r="128" spans="1:34" ht="59.45" customHeight="1">
      <c r="A128" s="565"/>
      <c r="B128" s="572"/>
      <c r="C128" s="582"/>
      <c r="D128" s="564"/>
      <c r="E128" s="538"/>
      <c r="F128" s="578" t="s">
        <v>624</v>
      </c>
      <c r="G128" s="579"/>
      <c r="H128" s="488"/>
      <c r="I128" s="488"/>
      <c r="J128" s="479"/>
      <c r="K128" s="479"/>
      <c r="L128" s="478" t="s">
        <v>485</v>
      </c>
      <c r="M128" s="479"/>
      <c r="N128" s="478" t="s">
        <v>485</v>
      </c>
      <c r="O128" s="479"/>
      <c r="P128" s="479"/>
      <c r="Q128" s="479"/>
      <c r="R128" s="479"/>
      <c r="S128" s="479"/>
      <c r="T128" s="479"/>
      <c r="U128" s="479"/>
      <c r="V128" s="479"/>
      <c r="W128" s="479"/>
      <c r="X128" s="479"/>
      <c r="Y128" s="479"/>
      <c r="Z128" s="479"/>
      <c r="AA128" s="479"/>
      <c r="AB128" s="479"/>
      <c r="AC128" s="479"/>
      <c r="AD128" s="479"/>
      <c r="AE128" s="479"/>
      <c r="AF128" s="479"/>
      <c r="AG128" s="479"/>
      <c r="AH128" s="137"/>
    </row>
    <row r="129" spans="1:34" ht="59.45" customHeight="1" thickBot="1">
      <c r="A129" s="565"/>
      <c r="B129" s="573"/>
      <c r="C129" s="583"/>
      <c r="D129" s="530"/>
      <c r="E129" s="539"/>
      <c r="F129" s="544" t="s">
        <v>625</v>
      </c>
      <c r="G129" s="545"/>
      <c r="H129" s="488"/>
      <c r="I129" s="488"/>
      <c r="J129" s="584" t="s">
        <v>485</v>
      </c>
      <c r="K129" s="584"/>
      <c r="L129" s="584" t="s">
        <v>485</v>
      </c>
      <c r="M129" s="584"/>
      <c r="N129" s="584" t="s">
        <v>485</v>
      </c>
      <c r="O129" s="584"/>
      <c r="P129" s="584" t="s">
        <v>485</v>
      </c>
      <c r="Q129" s="584"/>
      <c r="R129" s="584" t="s">
        <v>485</v>
      </c>
      <c r="S129" s="584"/>
      <c r="T129" s="584" t="s">
        <v>485</v>
      </c>
      <c r="U129" s="584"/>
      <c r="V129" s="584" t="s">
        <v>485</v>
      </c>
      <c r="W129" s="584"/>
      <c r="X129" s="584" t="s">
        <v>485</v>
      </c>
      <c r="Y129" s="584"/>
      <c r="Z129" s="584" t="s">
        <v>485</v>
      </c>
      <c r="AA129" s="584"/>
      <c r="AB129" s="584" t="s">
        <v>485</v>
      </c>
      <c r="AC129" s="584"/>
      <c r="AD129" s="584" t="s">
        <v>485</v>
      </c>
      <c r="AE129" s="584"/>
      <c r="AF129" s="584" t="s">
        <v>485</v>
      </c>
      <c r="AG129" s="584"/>
      <c r="AH129" s="137"/>
    </row>
    <row r="130" spans="1:34" ht="26.25">
      <c r="A130" s="155"/>
      <c r="B130" s="163"/>
      <c r="C130" s="163"/>
      <c r="D130" s="163"/>
      <c r="E130" s="163"/>
      <c r="F130" s="203"/>
      <c r="G130" s="203"/>
      <c r="H130" s="204" t="s">
        <v>626</v>
      </c>
      <c r="I130" s="205" t="s">
        <v>627</v>
      </c>
      <c r="J130" s="585">
        <v>35</v>
      </c>
      <c r="K130" s="585"/>
      <c r="L130" s="585">
        <v>41</v>
      </c>
      <c r="M130" s="585"/>
      <c r="N130" s="585">
        <v>36</v>
      </c>
      <c r="O130" s="585"/>
      <c r="P130" s="585">
        <v>40</v>
      </c>
      <c r="Q130" s="585"/>
      <c r="R130" s="585">
        <v>38</v>
      </c>
      <c r="S130" s="585"/>
      <c r="T130" s="585">
        <v>38</v>
      </c>
      <c r="U130" s="585"/>
      <c r="V130" s="585">
        <v>38</v>
      </c>
      <c r="W130" s="585"/>
      <c r="X130" s="585">
        <v>33</v>
      </c>
      <c r="Y130" s="585"/>
      <c r="Z130" s="585">
        <v>36</v>
      </c>
      <c r="AA130" s="585"/>
      <c r="AB130" s="585">
        <v>35</v>
      </c>
      <c r="AC130" s="585"/>
      <c r="AD130" s="585">
        <v>31</v>
      </c>
      <c r="AE130" s="585"/>
      <c r="AF130" s="585">
        <v>34</v>
      </c>
      <c r="AG130" s="585"/>
      <c r="AH130" s="137"/>
    </row>
    <row r="131" spans="1:34" ht="17.25">
      <c r="A131" s="155"/>
      <c r="B131" s="151"/>
      <c r="C131" s="152"/>
      <c r="D131" s="152"/>
      <c r="E131" s="152"/>
      <c r="F131" s="152"/>
      <c r="G131" s="152"/>
      <c r="H131" s="153"/>
      <c r="I131" s="157"/>
      <c r="J131" s="158"/>
      <c r="K131" s="159"/>
      <c r="L131" s="158"/>
      <c r="M131" s="159"/>
      <c r="N131" s="158"/>
      <c r="O131" s="159"/>
      <c r="P131" s="158"/>
      <c r="Q131" s="159"/>
      <c r="R131" s="158"/>
      <c r="S131" s="159"/>
      <c r="T131" s="158"/>
      <c r="U131" s="159"/>
      <c r="V131" s="158"/>
      <c r="W131" s="159"/>
      <c r="X131" s="158"/>
      <c r="Y131" s="159"/>
      <c r="Z131" s="158"/>
      <c r="AA131" s="159"/>
      <c r="AB131" s="158"/>
      <c r="AC131" s="159"/>
      <c r="AD131" s="158"/>
      <c r="AE131" s="159"/>
      <c r="AF131" s="158"/>
      <c r="AG131" s="159"/>
      <c r="AH131" s="155"/>
    </row>
    <row r="134" spans="1:34" s="137" customFormat="1">
      <c r="E134" s="8"/>
      <c r="F134" s="8"/>
    </row>
    <row r="135" spans="1:34" s="137" customFormat="1" ht="169.9" customHeight="1">
      <c r="E135" s="8"/>
      <c r="F135" s="8"/>
    </row>
    <row r="136" spans="1:34" s="137" customFormat="1">
      <c r="E136" s="8"/>
      <c r="F136" s="8"/>
    </row>
    <row r="137" spans="1:34" s="137" customFormat="1">
      <c r="E137" s="8"/>
      <c r="F137" s="8"/>
    </row>
    <row r="138" spans="1:34" s="137" customFormat="1" ht="151.9" customHeight="1">
      <c r="E138" s="8"/>
      <c r="F138" s="8"/>
    </row>
    <row r="139" spans="1:34" s="137" customFormat="1">
      <c r="E139" s="8"/>
      <c r="F139" s="8"/>
    </row>
    <row r="140" spans="1:34" s="137" customFormat="1">
      <c r="E140" s="8"/>
      <c r="F140" s="8"/>
    </row>
    <row r="141" spans="1:34" s="137" customFormat="1">
      <c r="E141" s="8"/>
      <c r="F141" s="8"/>
    </row>
    <row r="142" spans="1:34" s="137" customFormat="1">
      <c r="E142" s="8"/>
      <c r="F142" s="8"/>
    </row>
    <row r="143" spans="1:34" s="137" customFormat="1">
      <c r="E143" s="8"/>
      <c r="F143" s="8"/>
    </row>
    <row r="144" spans="1:34" s="137" customFormat="1">
      <c r="E144" s="8"/>
      <c r="F144" s="8"/>
    </row>
    <row r="145" spans="1:38" s="137" customFormat="1">
      <c r="E145" s="8"/>
      <c r="F145" s="8"/>
    </row>
    <row r="146" spans="1:38" s="137" customFormat="1">
      <c r="E146" s="8"/>
      <c r="F146" s="8"/>
    </row>
    <row r="147" spans="1:38" s="137" customFormat="1">
      <c r="E147" s="8"/>
      <c r="F147" s="8"/>
    </row>
    <row r="148" spans="1:38" s="4" customFormat="1" ht="66.599999999999994" customHeight="1">
      <c r="A148" s="492" t="s">
        <v>681</v>
      </c>
      <c r="B148" s="492"/>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c r="AK148" s="492"/>
      <c r="AL148" s="492"/>
    </row>
    <row r="151" spans="1:38" ht="45.6" customHeight="1">
      <c r="G151" s="187" t="s">
        <v>629</v>
      </c>
      <c r="H151" s="145" t="s">
        <v>630</v>
      </c>
      <c r="I151" s="188" t="s">
        <v>147</v>
      </c>
      <c r="J151" s="623" t="s">
        <v>631</v>
      </c>
      <c r="K151" s="623"/>
      <c r="L151" s="623"/>
      <c r="M151" s="623"/>
      <c r="N151" s="623"/>
      <c r="O151" s="623"/>
      <c r="P151" s="623"/>
      <c r="Q151" s="623"/>
      <c r="R151" s="623"/>
      <c r="S151" s="624" t="s">
        <v>635</v>
      </c>
      <c r="T151" s="624"/>
      <c r="U151" s="624"/>
      <c r="V151" s="624"/>
      <c r="W151" s="624"/>
      <c r="X151" s="624"/>
      <c r="Y151" s="624"/>
      <c r="Z151" s="624"/>
      <c r="AA151" s="624"/>
    </row>
    <row r="152" spans="1:38" ht="44.45" customHeight="1">
      <c r="D152" s="137"/>
      <c r="G152" s="654" t="s">
        <v>109</v>
      </c>
      <c r="H152" s="654"/>
      <c r="I152" s="654"/>
      <c r="J152" s="649" t="s">
        <v>632</v>
      </c>
      <c r="K152" s="649"/>
      <c r="L152" s="649"/>
      <c r="M152" s="649"/>
      <c r="N152" s="649"/>
      <c r="O152" s="649"/>
      <c r="P152" s="649"/>
      <c r="Q152" s="649"/>
      <c r="R152" s="649"/>
      <c r="S152" s="653" t="s">
        <v>633</v>
      </c>
      <c r="T152" s="653"/>
      <c r="U152" s="653"/>
      <c r="V152" s="653"/>
      <c r="W152" s="650" t="s">
        <v>634</v>
      </c>
      <c r="X152" s="651"/>
      <c r="Y152" s="651"/>
      <c r="Z152" s="651"/>
      <c r="AA152" s="652"/>
    </row>
    <row r="153" spans="1:38" ht="14.25" thickBot="1">
      <c r="G153" s="142"/>
      <c r="H153" s="142"/>
      <c r="I153" s="143"/>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row>
    <row r="154" spans="1:38">
      <c r="F154" s="655" t="s">
        <v>457</v>
      </c>
      <c r="G154" s="655"/>
      <c r="H154" s="655"/>
      <c r="I154" s="174" t="s">
        <v>636</v>
      </c>
      <c r="J154" s="625" t="s">
        <v>637</v>
      </c>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7"/>
    </row>
    <row r="155" spans="1:38">
      <c r="F155" s="655"/>
      <c r="G155" s="655"/>
      <c r="H155" s="655"/>
      <c r="I155" s="175" t="s">
        <v>460</v>
      </c>
      <c r="J155" s="628"/>
      <c r="K155" s="629"/>
      <c r="L155" s="629"/>
      <c r="M155" s="629"/>
      <c r="N155" s="629"/>
      <c r="O155" s="629"/>
      <c r="P155" s="629"/>
      <c r="Q155" s="629"/>
      <c r="R155" s="629"/>
      <c r="S155" s="629"/>
      <c r="T155" s="629"/>
      <c r="U155" s="629"/>
      <c r="V155" s="629"/>
      <c r="W155" s="629"/>
      <c r="X155" s="629"/>
      <c r="Y155" s="629"/>
      <c r="Z155" s="629"/>
      <c r="AA155" s="629"/>
      <c r="AB155" s="629"/>
      <c r="AC155" s="629"/>
      <c r="AD155" s="629"/>
      <c r="AE155" s="629"/>
      <c r="AF155" s="629"/>
      <c r="AG155" s="630"/>
    </row>
    <row r="156" spans="1:38">
      <c r="F156" s="655"/>
      <c r="G156" s="655"/>
      <c r="H156" s="655"/>
      <c r="I156" s="176" t="s">
        <v>462</v>
      </c>
      <c r="J156" s="628"/>
      <c r="K156" s="629"/>
      <c r="L156" s="629"/>
      <c r="M156" s="629"/>
      <c r="N156" s="629"/>
      <c r="O156" s="629"/>
      <c r="P156" s="629"/>
      <c r="Q156" s="629"/>
      <c r="R156" s="629"/>
      <c r="S156" s="629"/>
      <c r="T156" s="629"/>
      <c r="U156" s="629"/>
      <c r="V156" s="629"/>
      <c r="W156" s="629"/>
      <c r="X156" s="629"/>
      <c r="Y156" s="629"/>
      <c r="Z156" s="629"/>
      <c r="AA156" s="629"/>
      <c r="AB156" s="629"/>
      <c r="AC156" s="629"/>
      <c r="AD156" s="629"/>
      <c r="AE156" s="629"/>
      <c r="AF156" s="629"/>
      <c r="AG156" s="630"/>
    </row>
    <row r="157" spans="1:38" ht="14.25" thickBot="1">
      <c r="F157" s="655"/>
      <c r="G157" s="655"/>
      <c r="H157" s="655"/>
      <c r="I157" s="184" t="s">
        <v>463</v>
      </c>
      <c r="J157" s="631"/>
      <c r="K157" s="632"/>
      <c r="L157" s="632"/>
      <c r="M157" s="632"/>
      <c r="N157" s="632"/>
      <c r="O157" s="632"/>
      <c r="P157" s="632"/>
      <c r="Q157" s="632"/>
      <c r="R157" s="632"/>
      <c r="S157" s="632"/>
      <c r="T157" s="632"/>
      <c r="U157" s="632"/>
      <c r="V157" s="632"/>
      <c r="W157" s="632"/>
      <c r="X157" s="632"/>
      <c r="Y157" s="632"/>
      <c r="Z157" s="632"/>
      <c r="AA157" s="632"/>
      <c r="AB157" s="632"/>
      <c r="AC157" s="632"/>
      <c r="AD157" s="632"/>
      <c r="AE157" s="632"/>
      <c r="AF157" s="632"/>
      <c r="AG157" s="633"/>
    </row>
    <row r="158" spans="1:38" ht="14.25" thickBot="1">
      <c r="E158" s="178" t="s">
        <v>638</v>
      </c>
      <c r="F158" s="655" t="s">
        <v>351</v>
      </c>
      <c r="G158" s="655"/>
      <c r="H158" s="655"/>
      <c r="I158" s="150" t="s">
        <v>639</v>
      </c>
      <c r="J158" s="620" t="s">
        <v>469</v>
      </c>
      <c r="K158" s="621"/>
      <c r="L158" s="620" t="s">
        <v>470</v>
      </c>
      <c r="M158" s="621"/>
      <c r="N158" s="620" t="s">
        <v>471</v>
      </c>
      <c r="O158" s="621"/>
      <c r="P158" s="622" t="s">
        <v>472</v>
      </c>
      <c r="Q158" s="622"/>
      <c r="R158" s="620" t="s">
        <v>473</v>
      </c>
      <c r="S158" s="621"/>
      <c r="T158" s="620" t="s">
        <v>474</v>
      </c>
      <c r="U158" s="621"/>
      <c r="V158" s="620" t="s">
        <v>475</v>
      </c>
      <c r="W158" s="621"/>
      <c r="X158" s="622" t="s">
        <v>476</v>
      </c>
      <c r="Y158" s="622"/>
      <c r="Z158" s="620" t="s">
        <v>477</v>
      </c>
      <c r="AA158" s="621"/>
      <c r="AB158" s="620" t="s">
        <v>478</v>
      </c>
      <c r="AC158" s="621"/>
      <c r="AD158" s="622" t="s">
        <v>479</v>
      </c>
      <c r="AE158" s="622"/>
      <c r="AF158" s="634" t="s">
        <v>480</v>
      </c>
      <c r="AG158" s="635"/>
    </row>
    <row r="159" spans="1:38" ht="51" customHeight="1">
      <c r="E159" s="179" t="s">
        <v>640</v>
      </c>
      <c r="F159" s="636" t="s">
        <v>641</v>
      </c>
      <c r="G159" s="636"/>
      <c r="H159" s="636"/>
      <c r="I159" s="185" t="s">
        <v>642</v>
      </c>
      <c r="J159" s="484"/>
      <c r="K159" s="484"/>
      <c r="L159" s="484"/>
      <c r="M159" s="484"/>
      <c r="N159" s="484" t="s">
        <v>485</v>
      </c>
      <c r="O159" s="484"/>
      <c r="P159" s="484"/>
      <c r="Q159" s="484"/>
      <c r="R159" s="484"/>
      <c r="S159" s="484"/>
      <c r="T159" s="484" t="s">
        <v>485</v>
      </c>
      <c r="U159" s="484"/>
      <c r="V159" s="484"/>
      <c r="W159" s="484"/>
      <c r="X159" s="484"/>
      <c r="Y159" s="484"/>
      <c r="Z159" s="484" t="s">
        <v>485</v>
      </c>
      <c r="AA159" s="484"/>
      <c r="AB159" s="484"/>
      <c r="AC159" s="484"/>
      <c r="AD159" s="484"/>
      <c r="AE159" s="484"/>
      <c r="AF159" s="484" t="s">
        <v>485</v>
      </c>
      <c r="AG159" s="484"/>
    </row>
    <row r="160" spans="1:38" ht="51" customHeight="1">
      <c r="E160" s="179" t="s">
        <v>643</v>
      </c>
      <c r="F160" s="636" t="s">
        <v>644</v>
      </c>
      <c r="G160" s="636"/>
      <c r="H160" s="636"/>
      <c r="I160" s="186" t="s">
        <v>498</v>
      </c>
      <c r="J160" s="479"/>
      <c r="K160" s="479"/>
      <c r="L160" s="479"/>
      <c r="M160" s="479"/>
      <c r="N160" s="479"/>
      <c r="O160" s="479"/>
      <c r="P160" s="479"/>
      <c r="Q160" s="479"/>
      <c r="R160" s="479" t="s">
        <v>485</v>
      </c>
      <c r="S160" s="479"/>
      <c r="T160" s="479"/>
      <c r="U160" s="479"/>
      <c r="V160" s="479"/>
      <c r="W160" s="479"/>
      <c r="X160" s="479"/>
      <c r="Y160" s="479"/>
      <c r="Z160" s="479"/>
      <c r="AA160" s="479"/>
      <c r="AB160" s="479"/>
      <c r="AC160" s="479"/>
      <c r="AD160" s="479"/>
      <c r="AE160" s="479"/>
      <c r="AF160" s="479"/>
      <c r="AG160" s="479"/>
    </row>
    <row r="161" spans="5:33" ht="51" customHeight="1">
      <c r="E161" s="180" t="s">
        <v>645</v>
      </c>
      <c r="F161" s="636" t="s">
        <v>646</v>
      </c>
      <c r="G161" s="636"/>
      <c r="H161" s="636"/>
      <c r="I161" s="186" t="s">
        <v>498</v>
      </c>
      <c r="J161" s="479"/>
      <c r="K161" s="479"/>
      <c r="L161" s="479" t="s">
        <v>485</v>
      </c>
      <c r="M161" s="479"/>
      <c r="N161" s="479"/>
      <c r="O161" s="479"/>
      <c r="P161" s="479" t="s">
        <v>485</v>
      </c>
      <c r="Q161" s="479"/>
      <c r="R161" s="479"/>
      <c r="S161" s="479"/>
      <c r="T161" s="479" t="s">
        <v>485</v>
      </c>
      <c r="U161" s="479"/>
      <c r="V161" s="479"/>
      <c r="W161" s="479"/>
      <c r="X161" s="479" t="s">
        <v>485</v>
      </c>
      <c r="Y161" s="479"/>
      <c r="Z161" s="479"/>
      <c r="AA161" s="479"/>
      <c r="AB161" s="479" t="s">
        <v>485</v>
      </c>
      <c r="AC161" s="479"/>
      <c r="AD161" s="479"/>
      <c r="AE161" s="479"/>
      <c r="AF161" s="479" t="s">
        <v>485</v>
      </c>
      <c r="AG161" s="479"/>
    </row>
    <row r="162" spans="5:33" ht="51" customHeight="1">
      <c r="E162" s="179" t="s">
        <v>647</v>
      </c>
      <c r="F162" s="636" t="s">
        <v>648</v>
      </c>
      <c r="G162" s="636"/>
      <c r="H162" s="636"/>
      <c r="I162" s="186" t="s">
        <v>498</v>
      </c>
      <c r="J162" s="479"/>
      <c r="K162" s="479"/>
      <c r="L162" s="479"/>
      <c r="M162" s="479"/>
      <c r="N162" s="479" t="s">
        <v>485</v>
      </c>
      <c r="O162" s="479"/>
      <c r="P162" s="479"/>
      <c r="Q162" s="479"/>
      <c r="R162" s="479"/>
      <c r="S162" s="479"/>
      <c r="T162" s="479"/>
      <c r="U162" s="479"/>
      <c r="V162" s="479"/>
      <c r="W162" s="479"/>
      <c r="X162" s="479"/>
      <c r="Y162" s="479"/>
      <c r="Z162" s="479" t="s">
        <v>485</v>
      </c>
      <c r="AA162" s="479"/>
      <c r="AB162" s="479"/>
      <c r="AC162" s="479"/>
      <c r="AD162" s="479"/>
      <c r="AE162" s="479"/>
      <c r="AF162" s="479"/>
      <c r="AG162" s="479"/>
    </row>
    <row r="163" spans="5:33" ht="51" customHeight="1">
      <c r="E163" s="181" t="s">
        <v>649</v>
      </c>
      <c r="F163" s="636" t="s">
        <v>650</v>
      </c>
      <c r="G163" s="636"/>
      <c r="H163" s="636"/>
      <c r="I163" s="186" t="s">
        <v>498</v>
      </c>
      <c r="J163" s="479" t="s">
        <v>485</v>
      </c>
      <c r="K163" s="479"/>
      <c r="L163" s="479"/>
      <c r="M163" s="479"/>
      <c r="N163" s="479"/>
      <c r="O163" s="479"/>
      <c r="P163" s="479"/>
      <c r="Q163" s="479"/>
      <c r="R163" s="479" t="s">
        <v>485</v>
      </c>
      <c r="S163" s="479"/>
      <c r="T163" s="479"/>
      <c r="U163" s="479"/>
      <c r="V163" s="479"/>
      <c r="W163" s="479"/>
      <c r="X163" s="479"/>
      <c r="Y163" s="479"/>
      <c r="Z163" s="479" t="s">
        <v>485</v>
      </c>
      <c r="AA163" s="479"/>
      <c r="AB163" s="479"/>
      <c r="AC163" s="479"/>
      <c r="AD163" s="479"/>
      <c r="AE163" s="479"/>
      <c r="AF163" s="479"/>
      <c r="AG163" s="479"/>
    </row>
    <row r="164" spans="5:33" ht="51" customHeight="1">
      <c r="E164" s="181" t="s">
        <v>651</v>
      </c>
      <c r="F164" s="636" t="s">
        <v>652</v>
      </c>
      <c r="G164" s="636"/>
      <c r="H164" s="636"/>
      <c r="I164" s="186" t="s">
        <v>653</v>
      </c>
      <c r="J164" s="479"/>
      <c r="K164" s="479"/>
      <c r="L164" s="479"/>
      <c r="M164" s="479"/>
      <c r="N164" s="479"/>
      <c r="O164" s="479"/>
      <c r="P164" s="479"/>
      <c r="Q164" s="479"/>
      <c r="R164" s="479"/>
      <c r="S164" s="479"/>
      <c r="T164" s="479"/>
      <c r="U164" s="479"/>
      <c r="V164" s="479" t="s">
        <v>485</v>
      </c>
      <c r="W164" s="479"/>
      <c r="X164" s="479"/>
      <c r="Y164" s="479"/>
      <c r="Z164" s="479"/>
      <c r="AA164" s="479"/>
      <c r="AB164" s="479"/>
      <c r="AC164" s="479"/>
      <c r="AD164" s="479"/>
      <c r="AE164" s="479"/>
      <c r="AF164" s="479"/>
      <c r="AG164" s="479"/>
    </row>
    <row r="165" spans="5:33" ht="51" customHeight="1">
      <c r="E165" s="181" t="s">
        <v>654</v>
      </c>
      <c r="F165" s="636" t="s">
        <v>655</v>
      </c>
      <c r="G165" s="636"/>
      <c r="H165" s="636"/>
      <c r="I165" s="186" t="s">
        <v>498</v>
      </c>
      <c r="J165" s="479"/>
      <c r="K165" s="479"/>
      <c r="L165" s="479"/>
      <c r="M165" s="479"/>
      <c r="N165" s="479" t="s">
        <v>485</v>
      </c>
      <c r="O165" s="479"/>
      <c r="P165" s="479"/>
      <c r="Q165" s="479"/>
      <c r="R165" s="479"/>
      <c r="S165" s="479"/>
      <c r="T165" s="479"/>
      <c r="U165" s="479"/>
      <c r="V165" s="479" t="s">
        <v>485</v>
      </c>
      <c r="W165" s="479"/>
      <c r="X165" s="479"/>
      <c r="Y165" s="479"/>
      <c r="Z165" s="479"/>
      <c r="AA165" s="479"/>
      <c r="AB165" s="479"/>
      <c r="AC165" s="479"/>
      <c r="AD165" s="479" t="s">
        <v>485</v>
      </c>
      <c r="AE165" s="479"/>
      <c r="AF165" s="479"/>
      <c r="AG165" s="479"/>
    </row>
    <row r="166" spans="5:33" ht="51" customHeight="1">
      <c r="E166" s="180" t="s">
        <v>656</v>
      </c>
      <c r="F166" s="636" t="s">
        <v>657</v>
      </c>
      <c r="G166" s="636"/>
      <c r="H166" s="636"/>
      <c r="I166" s="186" t="s">
        <v>353</v>
      </c>
      <c r="J166" s="479"/>
      <c r="K166" s="479"/>
      <c r="L166" s="479" t="s">
        <v>485</v>
      </c>
      <c r="M166" s="479"/>
      <c r="N166" s="479"/>
      <c r="O166" s="479"/>
      <c r="P166" s="479" t="s">
        <v>485</v>
      </c>
      <c r="Q166" s="479"/>
      <c r="R166" s="479"/>
      <c r="S166" s="479"/>
      <c r="T166" s="479" t="s">
        <v>485</v>
      </c>
      <c r="U166" s="479"/>
      <c r="V166" s="479"/>
      <c r="W166" s="479"/>
      <c r="X166" s="479" t="s">
        <v>485</v>
      </c>
      <c r="Y166" s="479"/>
      <c r="Z166" s="479"/>
      <c r="AA166" s="479"/>
      <c r="AB166" s="479" t="s">
        <v>485</v>
      </c>
      <c r="AC166" s="479"/>
      <c r="AD166" s="479"/>
      <c r="AE166" s="479"/>
      <c r="AF166" s="479" t="s">
        <v>485</v>
      </c>
      <c r="AG166" s="479"/>
    </row>
    <row r="167" spans="5:33" ht="51" customHeight="1">
      <c r="E167" s="182" t="s">
        <v>658</v>
      </c>
      <c r="F167" s="636" t="s">
        <v>659</v>
      </c>
      <c r="G167" s="636"/>
      <c r="H167" s="636"/>
      <c r="I167" s="186" t="s">
        <v>353</v>
      </c>
      <c r="J167" s="479"/>
      <c r="K167" s="479"/>
      <c r="L167" s="479"/>
      <c r="M167" s="479"/>
      <c r="N167" s="479"/>
      <c r="O167" s="479"/>
      <c r="P167" s="479"/>
      <c r="Q167" s="479"/>
      <c r="R167" s="479"/>
      <c r="S167" s="479"/>
      <c r="T167" s="479"/>
      <c r="U167" s="479"/>
      <c r="V167" s="479" t="s">
        <v>485</v>
      </c>
      <c r="W167" s="479"/>
      <c r="X167" s="479"/>
      <c r="Y167" s="479"/>
      <c r="Z167" s="479"/>
      <c r="AA167" s="479"/>
      <c r="AB167" s="479"/>
      <c r="AC167" s="479"/>
      <c r="AD167" s="479"/>
      <c r="AE167" s="479"/>
      <c r="AF167" s="479"/>
      <c r="AG167" s="479"/>
    </row>
    <row r="168" spans="5:33" ht="51" customHeight="1">
      <c r="E168" s="179" t="s">
        <v>660</v>
      </c>
      <c r="F168" s="636" t="s">
        <v>661</v>
      </c>
      <c r="G168" s="636"/>
      <c r="H168" s="636"/>
      <c r="I168" s="186" t="s">
        <v>353</v>
      </c>
      <c r="J168" s="479"/>
      <c r="K168" s="479"/>
      <c r="L168" s="479"/>
      <c r="M168" s="479"/>
      <c r="N168" s="479"/>
      <c r="O168" s="479"/>
      <c r="P168" s="479" t="s">
        <v>485</v>
      </c>
      <c r="Q168" s="479"/>
      <c r="R168" s="479"/>
      <c r="S168" s="479"/>
      <c r="T168" s="479"/>
      <c r="U168" s="479"/>
      <c r="V168" s="479"/>
      <c r="W168" s="479"/>
      <c r="X168" s="479"/>
      <c r="Y168" s="479"/>
      <c r="Z168" s="479"/>
      <c r="AA168" s="479"/>
      <c r="AB168" s="479" t="s">
        <v>485</v>
      </c>
      <c r="AC168" s="479"/>
      <c r="AD168" s="479"/>
      <c r="AE168" s="479"/>
      <c r="AF168" s="479"/>
      <c r="AG168" s="479"/>
    </row>
    <row r="169" spans="5:33" ht="51" customHeight="1">
      <c r="E169" s="180" t="s">
        <v>662</v>
      </c>
      <c r="F169" s="636" t="s">
        <v>663</v>
      </c>
      <c r="G169" s="636"/>
      <c r="H169" s="636"/>
      <c r="I169" s="186" t="s">
        <v>508</v>
      </c>
      <c r="J169" s="479"/>
      <c r="K169" s="479"/>
      <c r="L169" s="479"/>
      <c r="M169" s="479"/>
      <c r="N169" s="479"/>
      <c r="O169" s="479"/>
      <c r="P169" s="479"/>
      <c r="Q169" s="479"/>
      <c r="R169" s="479"/>
      <c r="S169" s="479"/>
      <c r="T169" s="479" t="s">
        <v>485</v>
      </c>
      <c r="U169" s="479"/>
      <c r="V169" s="479"/>
      <c r="W169" s="479"/>
      <c r="X169" s="479"/>
      <c r="Y169" s="479"/>
      <c r="Z169" s="479"/>
      <c r="AA169" s="479"/>
      <c r="AB169" s="479"/>
      <c r="AC169" s="479"/>
      <c r="AD169" s="479"/>
      <c r="AE169" s="479"/>
      <c r="AF169" s="479"/>
      <c r="AG169" s="479"/>
    </row>
    <row r="170" spans="5:33" ht="51" customHeight="1">
      <c r="E170" s="180" t="s">
        <v>664</v>
      </c>
      <c r="F170" s="636" t="s">
        <v>665</v>
      </c>
      <c r="G170" s="636"/>
      <c r="H170" s="636"/>
      <c r="I170" s="186" t="s">
        <v>666</v>
      </c>
      <c r="J170" s="479"/>
      <c r="K170" s="479"/>
      <c r="L170" s="479"/>
      <c r="M170" s="479"/>
      <c r="N170" s="479"/>
      <c r="O170" s="479"/>
      <c r="P170" s="479"/>
      <c r="Q170" s="479"/>
      <c r="R170" s="479"/>
      <c r="S170" s="479"/>
      <c r="T170" s="479"/>
      <c r="U170" s="479"/>
      <c r="V170" s="479"/>
      <c r="W170" s="479"/>
      <c r="X170" s="479"/>
      <c r="Y170" s="479"/>
      <c r="Z170" s="479"/>
      <c r="AA170" s="479"/>
      <c r="AB170" s="479"/>
      <c r="AC170" s="479"/>
      <c r="AD170" s="479" t="s">
        <v>485</v>
      </c>
      <c r="AE170" s="479"/>
      <c r="AF170" s="479"/>
      <c r="AG170" s="479"/>
    </row>
    <row r="171" spans="5:33" ht="51" customHeight="1">
      <c r="E171" s="180" t="s">
        <v>667</v>
      </c>
      <c r="F171" s="636" t="s">
        <v>668</v>
      </c>
      <c r="G171" s="636"/>
      <c r="H171" s="636"/>
      <c r="I171" s="186" t="s">
        <v>508</v>
      </c>
      <c r="J171" s="479"/>
      <c r="K171" s="479"/>
      <c r="L171" s="479" t="s">
        <v>485</v>
      </c>
      <c r="M171" s="479"/>
      <c r="N171" s="479"/>
      <c r="O171" s="479"/>
      <c r="P171" s="479" t="s">
        <v>485</v>
      </c>
      <c r="Q171" s="479"/>
      <c r="R171" s="479"/>
      <c r="S171" s="479"/>
      <c r="T171" s="479" t="s">
        <v>485</v>
      </c>
      <c r="U171" s="479"/>
      <c r="V171" s="479"/>
      <c r="W171" s="479"/>
      <c r="X171" s="479" t="s">
        <v>485</v>
      </c>
      <c r="Y171" s="479"/>
      <c r="Z171" s="479"/>
      <c r="AA171" s="479"/>
      <c r="AB171" s="479" t="s">
        <v>485</v>
      </c>
      <c r="AC171" s="479"/>
      <c r="AD171" s="479"/>
      <c r="AE171" s="479"/>
      <c r="AF171" s="479" t="s">
        <v>485</v>
      </c>
      <c r="AG171" s="479"/>
    </row>
    <row r="172" spans="5:33" ht="51" customHeight="1">
      <c r="E172" s="181" t="s">
        <v>669</v>
      </c>
      <c r="F172" s="636" t="s">
        <v>670</v>
      </c>
      <c r="G172" s="636"/>
      <c r="H172" s="636"/>
      <c r="I172" s="186" t="s">
        <v>498</v>
      </c>
      <c r="J172" s="479"/>
      <c r="K172" s="479"/>
      <c r="L172" s="479"/>
      <c r="M172" s="479"/>
      <c r="N172" s="479"/>
      <c r="O172" s="479"/>
      <c r="P172" s="479"/>
      <c r="Q172" s="479"/>
      <c r="R172" s="479" t="s">
        <v>485</v>
      </c>
      <c r="S172" s="479"/>
      <c r="T172" s="479"/>
      <c r="U172" s="479"/>
      <c r="V172" s="479"/>
      <c r="W172" s="479"/>
      <c r="X172" s="479"/>
      <c r="Y172" s="479"/>
      <c r="Z172" s="479"/>
      <c r="AA172" s="479"/>
      <c r="AB172" s="479"/>
      <c r="AC172" s="479"/>
      <c r="AD172" s="479"/>
      <c r="AE172" s="479"/>
      <c r="AF172" s="479"/>
      <c r="AG172" s="479"/>
    </row>
    <row r="173" spans="5:33" ht="51" customHeight="1">
      <c r="E173" s="181" t="s">
        <v>671</v>
      </c>
      <c r="F173" s="636" t="s">
        <v>672</v>
      </c>
      <c r="G173" s="636"/>
      <c r="H173" s="636"/>
      <c r="I173" s="186" t="s">
        <v>673</v>
      </c>
      <c r="J173" s="479"/>
      <c r="K173" s="479"/>
      <c r="L173" s="479"/>
      <c r="M173" s="479"/>
      <c r="N173" s="479" t="s">
        <v>485</v>
      </c>
      <c r="O173" s="479"/>
      <c r="P173" s="479" t="s">
        <v>485</v>
      </c>
      <c r="Q173" s="479"/>
      <c r="R173" s="479" t="s">
        <v>485</v>
      </c>
      <c r="S173" s="479"/>
      <c r="T173" s="479"/>
      <c r="U173" s="479"/>
      <c r="V173" s="479"/>
      <c r="W173" s="479"/>
      <c r="X173" s="479"/>
      <c r="Y173" s="479"/>
      <c r="Z173" s="479"/>
      <c r="AA173" s="479"/>
      <c r="AB173" s="479"/>
      <c r="AC173" s="479"/>
      <c r="AD173" s="479"/>
      <c r="AE173" s="479"/>
      <c r="AF173" s="479"/>
      <c r="AG173" s="479"/>
    </row>
    <row r="174" spans="5:33" ht="51" customHeight="1">
      <c r="E174" s="179" t="s">
        <v>674</v>
      </c>
      <c r="F174" s="636" t="s">
        <v>675</v>
      </c>
      <c r="G174" s="636"/>
      <c r="H174" s="636"/>
      <c r="I174" s="186" t="s">
        <v>673</v>
      </c>
      <c r="J174" s="479"/>
      <c r="K174" s="479"/>
      <c r="L174" s="479"/>
      <c r="M174" s="479"/>
      <c r="N174" s="479"/>
      <c r="O174" s="479"/>
      <c r="P174" s="479"/>
      <c r="Q174" s="479"/>
      <c r="R174" s="479" t="s">
        <v>485</v>
      </c>
      <c r="S174" s="479"/>
      <c r="T174" s="479"/>
      <c r="U174" s="479"/>
      <c r="V174" s="479"/>
      <c r="W174" s="479"/>
      <c r="X174" s="479"/>
      <c r="Y174" s="479"/>
      <c r="Z174" s="479"/>
      <c r="AA174" s="479"/>
      <c r="AB174" s="479"/>
      <c r="AC174" s="479"/>
      <c r="AD174" s="479"/>
      <c r="AE174" s="479"/>
      <c r="AF174" s="479"/>
      <c r="AG174" s="479"/>
    </row>
    <row r="175" spans="5:33" ht="51" customHeight="1">
      <c r="E175" s="179" t="s">
        <v>676</v>
      </c>
      <c r="F175" s="636" t="s">
        <v>677</v>
      </c>
      <c r="G175" s="636"/>
      <c r="H175" s="636"/>
      <c r="I175" s="186" t="s">
        <v>673</v>
      </c>
      <c r="J175" s="479"/>
      <c r="K175" s="479"/>
      <c r="L175" s="479"/>
      <c r="M175" s="479"/>
      <c r="N175" s="479"/>
      <c r="O175" s="479"/>
      <c r="P175" s="479"/>
      <c r="Q175" s="479"/>
      <c r="R175" s="479"/>
      <c r="S175" s="479"/>
      <c r="T175" s="479"/>
      <c r="U175" s="479"/>
      <c r="V175" s="479"/>
      <c r="W175" s="479"/>
      <c r="X175" s="479"/>
      <c r="Y175" s="479"/>
      <c r="Z175" s="479" t="s">
        <v>485</v>
      </c>
      <c r="AA175" s="479"/>
      <c r="AB175" s="479"/>
      <c r="AC175" s="479"/>
      <c r="AD175" s="479"/>
      <c r="AE175" s="479"/>
      <c r="AF175" s="479"/>
      <c r="AG175" s="479"/>
    </row>
    <row r="176" spans="5:33" ht="51" customHeight="1" thickBot="1">
      <c r="E176" s="183" t="s">
        <v>678</v>
      </c>
      <c r="F176" s="636" t="s">
        <v>679</v>
      </c>
      <c r="G176" s="636"/>
      <c r="H176" s="636"/>
      <c r="I176" s="186" t="s">
        <v>498</v>
      </c>
      <c r="J176" s="479" t="s">
        <v>485</v>
      </c>
      <c r="K176" s="479"/>
      <c r="L176" s="479" t="s">
        <v>485</v>
      </c>
      <c r="M176" s="479"/>
      <c r="N176" s="479" t="s">
        <v>485</v>
      </c>
      <c r="O176" s="479"/>
      <c r="P176" s="479" t="s">
        <v>485</v>
      </c>
      <c r="Q176" s="479"/>
      <c r="R176" s="479" t="s">
        <v>485</v>
      </c>
      <c r="S176" s="479"/>
      <c r="T176" s="479" t="s">
        <v>485</v>
      </c>
      <c r="U176" s="479"/>
      <c r="V176" s="479" t="s">
        <v>485</v>
      </c>
      <c r="W176" s="479"/>
      <c r="X176" s="479" t="s">
        <v>485</v>
      </c>
      <c r="Y176" s="479"/>
      <c r="Z176" s="479" t="s">
        <v>485</v>
      </c>
      <c r="AA176" s="479"/>
      <c r="AB176" s="479" t="s">
        <v>485</v>
      </c>
      <c r="AC176" s="479"/>
      <c r="AD176" s="479" t="s">
        <v>485</v>
      </c>
      <c r="AE176" s="479"/>
      <c r="AF176" s="479" t="s">
        <v>485</v>
      </c>
      <c r="AG176" s="479"/>
    </row>
    <row r="177" spans="1:38" ht="14.25" thickBot="1">
      <c r="G177" s="164"/>
      <c r="H177" s="164"/>
      <c r="I177" s="165" t="s">
        <v>627</v>
      </c>
      <c r="J177" s="645">
        <f>IFERROR((COUNTIF((J159:K176),"P")+COUNTIF((J159:K176),"I")+COUNTIF((J159:K176),"NC")),"")</f>
        <v>2</v>
      </c>
      <c r="K177" s="646"/>
      <c r="L177" s="647">
        <f>IFERROR((COUNTIF((L159:M176),"P")+COUNTIF((L159:M176),"I")+COUNTIF((L159:M176),"NC")),"")</f>
        <v>4</v>
      </c>
      <c r="M177" s="646"/>
      <c r="N177" s="647">
        <f>IFERROR((COUNTIF((N159:O176),"P")+COUNTIF((N159:O176),"I")+COUNTIF((N159:O176),"NC")),"")</f>
        <v>5</v>
      </c>
      <c r="O177" s="646"/>
      <c r="P177" s="647">
        <f>IFERROR((COUNTIF((P159:Q176),"P")+COUNTIF((P159:Q176),"I")+COUNTIF((P159:Q176),"NC")),"")</f>
        <v>6</v>
      </c>
      <c r="Q177" s="646"/>
      <c r="R177" s="647">
        <f>IFERROR((COUNTIF((R159:S176),"P")+COUNTIF((R159:S176),"I")+COUNTIF((R159:S176),"NC")),"")</f>
        <v>6</v>
      </c>
      <c r="S177" s="646"/>
      <c r="T177" s="647">
        <f>IFERROR((COUNTIF((T159:U176),"P")+COUNTIF((T159:U176),"I")+COUNTIF((T159:U176),"NC")),"")</f>
        <v>6</v>
      </c>
      <c r="U177" s="646"/>
      <c r="V177" s="647">
        <f>IFERROR((COUNTIF((V159:W176),"P")+COUNTIF((V159:W176),"I")+COUNTIF((V159:W176),"NC")),"")</f>
        <v>4</v>
      </c>
      <c r="W177" s="646"/>
      <c r="X177" s="647">
        <f>IFERROR((COUNTIF((X159:Y176),"P")+COUNTIF((X159:Y176),"I")+COUNTIF((X159:Y176),"NC")),"")</f>
        <v>4</v>
      </c>
      <c r="Y177" s="646"/>
      <c r="Z177" s="647">
        <f>IFERROR((COUNTIF((Z159:AA176),"P")+COUNTIF((Z159:AA176),"I")+COUNTIF((Z159:AA176),"NC")),"")</f>
        <v>5</v>
      </c>
      <c r="AA177" s="646"/>
      <c r="AB177" s="647">
        <f>IFERROR((COUNTIF((AB159:AC176),"P")+COUNTIF((AB159:AC176),"I")+COUNTIF((AB159:AC176),"NC")),"")</f>
        <v>5</v>
      </c>
      <c r="AC177" s="646"/>
      <c r="AD177" s="647">
        <f>IFERROR((COUNTIF((AD159:AE176),"P")+COUNTIF((AD159:AE176),"I")+COUNTIF((AD159:AE176),"NC")),"")</f>
        <v>3</v>
      </c>
      <c r="AE177" s="646"/>
      <c r="AF177" s="647">
        <f>IFERROR((COUNTIF((AF159:AG176),"P")+COUNTIF((AF159:AG176),"I")+COUNTIF((AF159:AG176),"NC")),"")</f>
        <v>5</v>
      </c>
      <c r="AG177" s="648"/>
    </row>
    <row r="181" spans="1:38" ht="49.5">
      <c r="A181" s="492" t="s">
        <v>863</v>
      </c>
      <c r="B181" s="492"/>
      <c r="C181" s="492"/>
      <c r="D181" s="492"/>
      <c r="E181" s="492"/>
      <c r="F181" s="492"/>
      <c r="G181" s="492"/>
      <c r="H181" s="492"/>
      <c r="I181" s="492"/>
      <c r="J181" s="492"/>
      <c r="K181" s="492"/>
      <c r="L181" s="492"/>
      <c r="M181" s="492"/>
      <c r="N181" s="492"/>
      <c r="O181" s="492"/>
      <c r="P181" s="492"/>
      <c r="Q181" s="492"/>
      <c r="R181" s="492"/>
      <c r="S181" s="492"/>
      <c r="T181" s="492"/>
      <c r="U181" s="492"/>
      <c r="V181" s="492"/>
      <c r="W181" s="492"/>
      <c r="X181" s="492"/>
      <c r="Y181" s="492"/>
      <c r="Z181" s="492"/>
      <c r="AA181" s="492"/>
      <c r="AB181" s="492"/>
      <c r="AC181" s="492"/>
      <c r="AD181" s="492"/>
      <c r="AE181" s="492"/>
      <c r="AF181" s="492"/>
      <c r="AG181" s="492"/>
      <c r="AH181" s="492"/>
      <c r="AI181" s="492"/>
      <c r="AJ181" s="492"/>
      <c r="AK181" s="492"/>
      <c r="AL181" s="492"/>
    </row>
    <row r="186" spans="1:38" ht="37.9" customHeight="1">
      <c r="B186" s="637" t="s">
        <v>629</v>
      </c>
      <c r="C186" s="637"/>
      <c r="D186" s="638" t="s">
        <v>682</v>
      </c>
      <c r="E186" s="639"/>
      <c r="F186" s="161" t="s">
        <v>147</v>
      </c>
      <c r="G186" s="640" t="s">
        <v>683</v>
      </c>
      <c r="H186" s="641"/>
      <c r="I186" s="642"/>
      <c r="J186" s="160" t="s">
        <v>109</v>
      </c>
      <c r="K186" s="638" t="s">
        <v>684</v>
      </c>
      <c r="L186" s="639"/>
      <c r="M186" s="643"/>
      <c r="N186" s="637" t="s">
        <v>633</v>
      </c>
      <c r="O186" s="637"/>
      <c r="P186" s="637"/>
      <c r="Q186" s="637"/>
      <c r="R186" s="644" t="s">
        <v>685</v>
      </c>
      <c r="S186" s="644"/>
      <c r="T186" s="644"/>
      <c r="U186" s="644"/>
      <c r="V186" s="644"/>
      <c r="W186" s="644"/>
      <c r="X186" s="644"/>
      <c r="Y186" s="644"/>
      <c r="Z186" s="644"/>
      <c r="AA186" s="162"/>
      <c r="AB186" s="162"/>
      <c r="AC186" s="162"/>
      <c r="AD186" s="162"/>
      <c r="AE186" s="162"/>
      <c r="AF186" s="162"/>
      <c r="AG186" s="162"/>
      <c r="AH186" s="162"/>
      <c r="AI186" s="162"/>
      <c r="AJ186" s="162"/>
      <c r="AK186" s="162"/>
      <c r="AL186" s="162"/>
    </row>
    <row r="187" spans="1:38" ht="37.9" customHeight="1">
      <c r="B187" s="637" t="s">
        <v>629</v>
      </c>
      <c r="C187" s="637"/>
      <c r="D187" s="638" t="s">
        <v>630</v>
      </c>
      <c r="E187" s="639"/>
      <c r="F187" s="161" t="s">
        <v>147</v>
      </c>
      <c r="G187" s="640" t="s">
        <v>686</v>
      </c>
      <c r="H187" s="641"/>
      <c r="I187" s="642"/>
      <c r="J187" s="160" t="s">
        <v>109</v>
      </c>
      <c r="K187" s="638" t="s">
        <v>632</v>
      </c>
      <c r="L187" s="639"/>
      <c r="M187" s="643"/>
      <c r="N187" s="661" t="s">
        <v>633</v>
      </c>
      <c r="O187" s="662"/>
      <c r="P187" s="662"/>
      <c r="Q187" s="662"/>
      <c r="R187" s="644" t="s">
        <v>634</v>
      </c>
      <c r="S187" s="644"/>
      <c r="T187" s="644"/>
      <c r="U187" s="644"/>
      <c r="V187" s="644"/>
      <c r="W187" s="644"/>
      <c r="X187" s="644"/>
      <c r="Y187" s="644"/>
      <c r="Z187" s="644"/>
      <c r="AA187" s="162"/>
      <c r="AB187" s="162"/>
      <c r="AC187" s="162"/>
      <c r="AD187" s="162"/>
      <c r="AE187" s="162"/>
      <c r="AF187" s="162"/>
      <c r="AG187" s="162"/>
      <c r="AH187" s="162"/>
      <c r="AI187" s="162"/>
      <c r="AJ187" s="162"/>
      <c r="AK187" s="162"/>
      <c r="AL187" s="162"/>
    </row>
    <row r="188" spans="1:38" ht="37.9" customHeight="1">
      <c r="B188" s="637" t="s">
        <v>629</v>
      </c>
      <c r="C188" s="637"/>
      <c r="D188" s="638" t="s">
        <v>687</v>
      </c>
      <c r="E188" s="639"/>
      <c r="F188" s="161" t="s">
        <v>147</v>
      </c>
      <c r="G188" s="640" t="s">
        <v>688</v>
      </c>
      <c r="H188" s="641"/>
      <c r="I188" s="642"/>
      <c r="J188" s="160" t="s">
        <v>109</v>
      </c>
      <c r="K188" s="638" t="s">
        <v>689</v>
      </c>
      <c r="L188" s="639"/>
      <c r="M188" s="643"/>
      <c r="N188" s="661" t="s">
        <v>633</v>
      </c>
      <c r="O188" s="662"/>
      <c r="P188" s="662"/>
      <c r="Q188" s="662"/>
      <c r="R188" s="644" t="s">
        <v>634</v>
      </c>
      <c r="S188" s="644"/>
      <c r="T188" s="644"/>
      <c r="U188" s="644"/>
      <c r="V188" s="644"/>
      <c r="W188" s="644"/>
      <c r="X188" s="644"/>
      <c r="Y188" s="644"/>
      <c r="Z188" s="644"/>
      <c r="AA188" s="162"/>
      <c r="AB188" s="162"/>
      <c r="AC188" s="162"/>
      <c r="AD188" s="162"/>
      <c r="AE188" s="162"/>
      <c r="AF188" s="162"/>
      <c r="AG188" s="162"/>
      <c r="AH188" s="162"/>
      <c r="AI188" s="162"/>
      <c r="AJ188" s="162"/>
      <c r="AK188" s="162"/>
      <c r="AL188" s="162"/>
    </row>
    <row r="189" spans="1:38">
      <c r="B189" s="142"/>
      <c r="C189" s="142"/>
      <c r="D189" s="142"/>
      <c r="E189" s="142"/>
      <c r="F189" s="142"/>
      <c r="G189" s="142"/>
      <c r="H189" s="142"/>
      <c r="I189" s="142"/>
      <c r="J189" s="142"/>
      <c r="K189" s="142"/>
      <c r="L189" s="140"/>
      <c r="M189" s="143"/>
      <c r="N189" s="143"/>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row>
    <row r="190" spans="1:38" ht="13.9" customHeight="1">
      <c r="B190" s="144"/>
      <c r="C190" s="141"/>
      <c r="D190" s="141"/>
      <c r="E190" s="141"/>
      <c r="F190" s="141"/>
      <c r="G190" s="141"/>
      <c r="H190" s="655" t="s">
        <v>457</v>
      </c>
      <c r="I190" s="655"/>
      <c r="J190" s="696" t="s">
        <v>636</v>
      </c>
      <c r="K190" s="696"/>
      <c r="L190" s="696"/>
      <c r="M190" s="696"/>
      <c r="N190" s="696"/>
      <c r="O190" s="629" t="s">
        <v>637</v>
      </c>
      <c r="P190" s="629"/>
      <c r="Q190" s="629"/>
      <c r="R190" s="629"/>
      <c r="S190" s="629"/>
      <c r="T190" s="629"/>
      <c r="U190" s="629"/>
      <c r="V190" s="629"/>
      <c r="W190" s="629"/>
      <c r="X190" s="629"/>
      <c r="Y190" s="629"/>
      <c r="Z190" s="629"/>
      <c r="AA190" s="629"/>
      <c r="AB190" s="629"/>
      <c r="AC190" s="629"/>
      <c r="AD190" s="629"/>
      <c r="AE190" s="629"/>
      <c r="AF190" s="629"/>
      <c r="AG190" s="629"/>
      <c r="AH190" s="629"/>
      <c r="AI190" s="629"/>
      <c r="AJ190" s="629"/>
      <c r="AK190" s="629"/>
      <c r="AL190" s="629"/>
    </row>
    <row r="191" spans="1:38" ht="14.45" customHeight="1">
      <c r="B191" s="144"/>
      <c r="C191" s="141"/>
      <c r="D191" s="141"/>
      <c r="E191" s="141"/>
      <c r="F191" s="141"/>
      <c r="G191" s="141"/>
      <c r="H191" s="655"/>
      <c r="I191" s="655"/>
      <c r="J191" s="697" t="s">
        <v>460</v>
      </c>
      <c r="K191" s="697"/>
      <c r="L191" s="697"/>
      <c r="M191" s="697"/>
      <c r="N191" s="697"/>
      <c r="O191" s="629"/>
      <c r="P191" s="629"/>
      <c r="Q191" s="629"/>
      <c r="R191" s="629"/>
      <c r="S191" s="629"/>
      <c r="T191" s="629"/>
      <c r="U191" s="629"/>
      <c r="V191" s="629"/>
      <c r="W191" s="629"/>
      <c r="X191" s="629"/>
      <c r="Y191" s="629"/>
      <c r="Z191" s="629"/>
      <c r="AA191" s="629"/>
      <c r="AB191" s="629"/>
      <c r="AC191" s="629"/>
      <c r="AD191" s="629"/>
      <c r="AE191" s="629"/>
      <c r="AF191" s="629"/>
      <c r="AG191" s="629"/>
      <c r="AH191" s="629"/>
      <c r="AI191" s="629"/>
      <c r="AJ191" s="629"/>
      <c r="AK191" s="629"/>
      <c r="AL191" s="629"/>
    </row>
    <row r="192" spans="1:38" ht="14.45" customHeight="1">
      <c r="B192" s="144"/>
      <c r="C192" s="141"/>
      <c r="D192" s="141"/>
      <c r="E192" s="141"/>
      <c r="F192" s="141"/>
      <c r="G192" s="141"/>
      <c r="H192" s="655"/>
      <c r="I192" s="655"/>
      <c r="J192" s="698" t="s">
        <v>462</v>
      </c>
      <c r="K192" s="698"/>
      <c r="L192" s="698"/>
      <c r="M192" s="698"/>
      <c r="N192" s="698"/>
      <c r="O192" s="629"/>
      <c r="P192" s="629"/>
      <c r="Q192" s="629"/>
      <c r="R192" s="629"/>
      <c r="S192" s="629"/>
      <c r="T192" s="629"/>
      <c r="U192" s="629"/>
      <c r="V192" s="629"/>
      <c r="W192" s="629"/>
      <c r="X192" s="629"/>
      <c r="Y192" s="629"/>
      <c r="Z192" s="629"/>
      <c r="AA192" s="629"/>
      <c r="AB192" s="629"/>
      <c r="AC192" s="629"/>
      <c r="AD192" s="629"/>
      <c r="AE192" s="629"/>
      <c r="AF192" s="629"/>
      <c r="AG192" s="629"/>
      <c r="AH192" s="629"/>
      <c r="AI192" s="629"/>
      <c r="AJ192" s="629"/>
      <c r="AK192" s="629"/>
      <c r="AL192" s="629"/>
    </row>
    <row r="193" spans="2:38" ht="15" customHeight="1">
      <c r="B193" s="141"/>
      <c r="C193" s="141"/>
      <c r="D193" s="141"/>
      <c r="E193" s="141"/>
      <c r="F193" s="141"/>
      <c r="G193" s="141"/>
      <c r="H193" s="695"/>
      <c r="I193" s="695"/>
      <c r="J193" s="699" t="s">
        <v>463</v>
      </c>
      <c r="K193" s="699"/>
      <c r="L193" s="699"/>
      <c r="M193" s="699"/>
      <c r="N193" s="699"/>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3"/>
      <c r="AK193" s="663"/>
      <c r="AL193" s="663"/>
    </row>
    <row r="194" spans="2:38" ht="33.75">
      <c r="B194" s="208" t="s">
        <v>250</v>
      </c>
      <c r="C194" s="208" t="s">
        <v>690</v>
      </c>
      <c r="D194" s="208" t="s">
        <v>691</v>
      </c>
      <c r="E194" s="208" t="s">
        <v>692</v>
      </c>
      <c r="F194" s="208" t="s">
        <v>629</v>
      </c>
      <c r="G194" s="208" t="s">
        <v>109</v>
      </c>
      <c r="H194" s="208" t="s">
        <v>147</v>
      </c>
      <c r="I194" s="208" t="s">
        <v>693</v>
      </c>
      <c r="J194" s="208" t="s">
        <v>694</v>
      </c>
      <c r="K194" s="208" t="s">
        <v>695</v>
      </c>
      <c r="L194" s="209" t="s">
        <v>696</v>
      </c>
      <c r="M194" s="209" t="s">
        <v>127</v>
      </c>
      <c r="N194" s="208" t="s">
        <v>697</v>
      </c>
      <c r="O194" s="656" t="s">
        <v>469</v>
      </c>
      <c r="P194" s="656"/>
      <c r="Q194" s="656" t="s">
        <v>470</v>
      </c>
      <c r="R194" s="656"/>
      <c r="S194" s="656" t="s">
        <v>471</v>
      </c>
      <c r="T194" s="656"/>
      <c r="U194" s="656" t="s">
        <v>472</v>
      </c>
      <c r="V194" s="656"/>
      <c r="W194" s="656" t="s">
        <v>473</v>
      </c>
      <c r="X194" s="656"/>
      <c r="Y194" s="656" t="s">
        <v>474</v>
      </c>
      <c r="Z194" s="656"/>
      <c r="AA194" s="656" t="s">
        <v>475</v>
      </c>
      <c r="AB194" s="656"/>
      <c r="AC194" s="656" t="s">
        <v>476</v>
      </c>
      <c r="AD194" s="656"/>
      <c r="AE194" s="656" t="s">
        <v>477</v>
      </c>
      <c r="AF194" s="656"/>
      <c r="AG194" s="656" t="s">
        <v>478</v>
      </c>
      <c r="AH194" s="656"/>
      <c r="AI194" s="656" t="s">
        <v>479</v>
      </c>
      <c r="AJ194" s="656"/>
      <c r="AK194" s="656" t="s">
        <v>480</v>
      </c>
      <c r="AL194" s="656"/>
    </row>
    <row r="195" spans="2:38" ht="128.44999999999999" customHeight="1">
      <c r="B195" s="657" t="s">
        <v>698</v>
      </c>
      <c r="C195" s="649" t="s">
        <v>699</v>
      </c>
      <c r="D195" s="649"/>
      <c r="E195" s="658" t="s">
        <v>700</v>
      </c>
      <c r="F195" s="659" t="s">
        <v>701</v>
      </c>
      <c r="G195" s="659" t="s">
        <v>702</v>
      </c>
      <c r="H195" s="659" t="s">
        <v>703</v>
      </c>
      <c r="I195" s="659" t="s">
        <v>685</v>
      </c>
      <c r="J195" s="660">
        <v>1</v>
      </c>
      <c r="K195" s="659"/>
      <c r="L195" s="659" t="s">
        <v>704</v>
      </c>
      <c r="M195" s="659" t="s">
        <v>498</v>
      </c>
      <c r="N195" s="660">
        <v>1</v>
      </c>
      <c r="O195" s="700" t="s">
        <v>485</v>
      </c>
      <c r="P195" s="701"/>
      <c r="Q195" s="700" t="s">
        <v>485</v>
      </c>
      <c r="R195" s="701"/>
      <c r="S195" s="700" t="s">
        <v>485</v>
      </c>
      <c r="T195" s="701"/>
      <c r="U195" s="700" t="s">
        <v>485</v>
      </c>
      <c r="V195" s="701"/>
      <c r="W195" s="700" t="s">
        <v>485</v>
      </c>
      <c r="X195" s="701"/>
      <c r="Y195" s="700" t="s">
        <v>485</v>
      </c>
      <c r="Z195" s="701"/>
      <c r="AA195" s="700" t="s">
        <v>485</v>
      </c>
      <c r="AB195" s="701"/>
      <c r="AC195" s="700" t="s">
        <v>485</v>
      </c>
      <c r="AD195" s="701"/>
      <c r="AE195" s="700" t="s">
        <v>485</v>
      </c>
      <c r="AF195" s="701"/>
      <c r="AG195" s="700" t="s">
        <v>485</v>
      </c>
      <c r="AH195" s="701"/>
      <c r="AI195" s="700" t="s">
        <v>485</v>
      </c>
      <c r="AJ195" s="701"/>
      <c r="AK195" s="700" t="s">
        <v>485</v>
      </c>
      <c r="AL195" s="701"/>
    </row>
    <row r="196" spans="2:38" ht="128.44999999999999" customHeight="1">
      <c r="B196" s="657"/>
      <c r="C196" s="649"/>
      <c r="D196" s="649"/>
      <c r="E196" s="658"/>
      <c r="F196" s="659"/>
      <c r="G196" s="659"/>
      <c r="H196" s="659"/>
      <c r="I196" s="659"/>
      <c r="J196" s="660"/>
      <c r="K196" s="659"/>
      <c r="L196" s="659"/>
      <c r="M196" s="659"/>
      <c r="N196" s="660"/>
      <c r="O196" s="702"/>
      <c r="P196" s="703"/>
      <c r="Q196" s="702"/>
      <c r="R196" s="703"/>
      <c r="S196" s="702"/>
      <c r="T196" s="703"/>
      <c r="U196" s="702"/>
      <c r="V196" s="703"/>
      <c r="W196" s="702"/>
      <c r="X196" s="703"/>
      <c r="Y196" s="702"/>
      <c r="Z196" s="703"/>
      <c r="AA196" s="702"/>
      <c r="AB196" s="703"/>
      <c r="AC196" s="702"/>
      <c r="AD196" s="703"/>
      <c r="AE196" s="702"/>
      <c r="AF196" s="703"/>
      <c r="AG196" s="702"/>
      <c r="AH196" s="703"/>
      <c r="AI196" s="702"/>
      <c r="AJ196" s="703"/>
      <c r="AK196" s="702"/>
      <c r="AL196" s="703"/>
    </row>
    <row r="197" spans="2:38" ht="127.15" customHeight="1">
      <c r="B197" s="657" t="s">
        <v>705</v>
      </c>
      <c r="C197" s="649" t="s">
        <v>706</v>
      </c>
      <c r="D197" s="649"/>
      <c r="E197" s="658" t="s">
        <v>700</v>
      </c>
      <c r="F197" s="659" t="s">
        <v>701</v>
      </c>
      <c r="G197" s="659" t="s">
        <v>702</v>
      </c>
      <c r="H197" s="659" t="s">
        <v>703</v>
      </c>
      <c r="I197" s="659" t="s">
        <v>685</v>
      </c>
      <c r="J197" s="660">
        <v>1</v>
      </c>
      <c r="K197" s="659"/>
      <c r="L197" s="659" t="s">
        <v>707</v>
      </c>
      <c r="M197" s="659" t="s">
        <v>498</v>
      </c>
      <c r="N197" s="660">
        <v>1</v>
      </c>
      <c r="O197" s="479"/>
      <c r="P197" s="479"/>
      <c r="Q197" s="700" t="s">
        <v>485</v>
      </c>
      <c r="R197" s="701"/>
      <c r="S197" s="700" t="s">
        <v>485</v>
      </c>
      <c r="T197" s="701"/>
      <c r="U197" s="700" t="s">
        <v>485</v>
      </c>
      <c r="V197" s="701"/>
      <c r="W197" s="700" t="s">
        <v>485</v>
      </c>
      <c r="X197" s="701"/>
      <c r="Y197" s="700" t="s">
        <v>485</v>
      </c>
      <c r="Z197" s="701"/>
      <c r="AA197" s="700" t="s">
        <v>485</v>
      </c>
      <c r="AB197" s="701"/>
      <c r="AC197" s="700" t="s">
        <v>485</v>
      </c>
      <c r="AD197" s="701"/>
      <c r="AE197" s="700" t="s">
        <v>485</v>
      </c>
      <c r="AF197" s="701"/>
      <c r="AG197" s="700" t="s">
        <v>485</v>
      </c>
      <c r="AH197" s="701"/>
      <c r="AI197" s="700" t="s">
        <v>485</v>
      </c>
      <c r="AJ197" s="701"/>
      <c r="AK197" s="479"/>
      <c r="AL197" s="479"/>
    </row>
    <row r="198" spans="2:38" ht="127.15" customHeight="1">
      <c r="B198" s="657"/>
      <c r="C198" s="649"/>
      <c r="D198" s="649"/>
      <c r="E198" s="658"/>
      <c r="F198" s="659"/>
      <c r="G198" s="659"/>
      <c r="H198" s="659"/>
      <c r="I198" s="659"/>
      <c r="J198" s="660"/>
      <c r="K198" s="659"/>
      <c r="L198" s="659"/>
      <c r="M198" s="659"/>
      <c r="N198" s="660"/>
      <c r="O198" s="664"/>
      <c r="P198" s="664"/>
      <c r="Q198" s="702"/>
      <c r="R198" s="703"/>
      <c r="S198" s="702"/>
      <c r="T198" s="703"/>
      <c r="U198" s="702"/>
      <c r="V198" s="703"/>
      <c r="W198" s="702"/>
      <c r="X198" s="703"/>
      <c r="Y198" s="702"/>
      <c r="Z198" s="703"/>
      <c r="AA198" s="702"/>
      <c r="AB198" s="703"/>
      <c r="AC198" s="702"/>
      <c r="AD198" s="703"/>
      <c r="AE198" s="702"/>
      <c r="AF198" s="703"/>
      <c r="AG198" s="702"/>
      <c r="AH198" s="703"/>
      <c r="AI198" s="702"/>
      <c r="AJ198" s="703"/>
      <c r="AK198" s="664"/>
      <c r="AL198" s="664"/>
    </row>
    <row r="199" spans="2:38" ht="181.15" customHeight="1">
      <c r="B199" s="189" t="s">
        <v>708</v>
      </c>
      <c r="C199" s="145" t="s">
        <v>709</v>
      </c>
      <c r="D199" s="145">
        <v>11</v>
      </c>
      <c r="E199" s="146" t="s">
        <v>710</v>
      </c>
      <c r="F199" s="191" t="s">
        <v>711</v>
      </c>
      <c r="G199" s="191" t="s">
        <v>712</v>
      </c>
      <c r="H199" s="191" t="s">
        <v>713</v>
      </c>
      <c r="I199" s="191" t="s">
        <v>685</v>
      </c>
      <c r="J199" s="194"/>
      <c r="K199" s="191"/>
      <c r="L199" s="191" t="s">
        <v>714</v>
      </c>
      <c r="M199" s="191" t="s">
        <v>498</v>
      </c>
      <c r="N199" s="194">
        <v>1</v>
      </c>
      <c r="O199" s="479"/>
      <c r="P199" s="479"/>
      <c r="Q199" s="479"/>
      <c r="R199" s="479"/>
      <c r="S199" s="479"/>
      <c r="T199" s="479"/>
      <c r="U199" s="479"/>
      <c r="V199" s="479"/>
      <c r="W199" s="479"/>
      <c r="X199" s="479"/>
      <c r="Y199" s="479"/>
      <c r="Z199" s="479"/>
      <c r="AA199" s="479"/>
      <c r="AB199" s="479"/>
      <c r="AC199" s="478" t="s">
        <v>485</v>
      </c>
      <c r="AD199" s="479"/>
      <c r="AE199" s="479"/>
      <c r="AF199" s="479"/>
      <c r="AG199" s="479"/>
      <c r="AH199" s="479"/>
      <c r="AI199" s="479"/>
      <c r="AJ199" s="479"/>
      <c r="AK199" s="479"/>
      <c r="AL199" s="479"/>
    </row>
    <row r="200" spans="2:38" ht="181.15" customHeight="1">
      <c r="B200" s="189" t="s">
        <v>715</v>
      </c>
      <c r="C200" s="145" t="s">
        <v>716</v>
      </c>
      <c r="D200" s="145">
        <v>40</v>
      </c>
      <c r="E200" s="190" t="s">
        <v>717</v>
      </c>
      <c r="F200" s="191" t="s">
        <v>718</v>
      </c>
      <c r="G200" s="191" t="s">
        <v>719</v>
      </c>
      <c r="H200" s="191" t="s">
        <v>720</v>
      </c>
      <c r="I200" s="191" t="s">
        <v>685</v>
      </c>
      <c r="J200" s="194"/>
      <c r="K200" s="191"/>
      <c r="L200" s="191" t="s">
        <v>721</v>
      </c>
      <c r="M200" s="191" t="s">
        <v>498</v>
      </c>
      <c r="N200" s="194">
        <v>0.8</v>
      </c>
      <c r="O200" s="479"/>
      <c r="P200" s="479"/>
      <c r="Q200" s="479"/>
      <c r="R200" s="479"/>
      <c r="S200" s="479"/>
      <c r="T200" s="479"/>
      <c r="U200" s="479"/>
      <c r="V200" s="479"/>
      <c r="W200" s="479"/>
      <c r="X200" s="479"/>
      <c r="Y200" s="479"/>
      <c r="Z200" s="479"/>
      <c r="AA200" s="479"/>
      <c r="AB200" s="479"/>
      <c r="AC200" s="479"/>
      <c r="AD200" s="479"/>
      <c r="AE200" s="479"/>
      <c r="AF200" s="479"/>
      <c r="AG200" s="479"/>
      <c r="AH200" s="479"/>
      <c r="AI200" s="478" t="s">
        <v>485</v>
      </c>
      <c r="AJ200" s="479"/>
      <c r="AK200" s="479"/>
      <c r="AL200" s="479"/>
    </row>
    <row r="201" spans="2:38" ht="181.15" customHeight="1">
      <c r="B201" s="189" t="s">
        <v>722</v>
      </c>
      <c r="C201" s="145" t="s">
        <v>723</v>
      </c>
      <c r="D201" s="145">
        <v>50</v>
      </c>
      <c r="E201" s="190" t="s">
        <v>724</v>
      </c>
      <c r="F201" s="191" t="s">
        <v>725</v>
      </c>
      <c r="G201" s="191" t="s">
        <v>726</v>
      </c>
      <c r="H201" s="191" t="s">
        <v>727</v>
      </c>
      <c r="I201" s="191" t="s">
        <v>685</v>
      </c>
      <c r="J201" s="194"/>
      <c r="K201" s="191"/>
      <c r="L201" s="191" t="s">
        <v>721</v>
      </c>
      <c r="M201" s="191" t="s">
        <v>498</v>
      </c>
      <c r="N201" s="194">
        <v>0.8</v>
      </c>
      <c r="O201" s="479"/>
      <c r="P201" s="479"/>
      <c r="Q201" s="479"/>
      <c r="R201" s="479"/>
      <c r="S201" s="479"/>
      <c r="T201" s="479"/>
      <c r="U201" s="479"/>
      <c r="V201" s="479"/>
      <c r="W201" s="479"/>
      <c r="X201" s="479"/>
      <c r="Y201" s="479"/>
      <c r="Z201" s="479"/>
      <c r="AA201" s="479"/>
      <c r="AB201" s="479"/>
      <c r="AC201" s="479"/>
      <c r="AD201" s="479"/>
      <c r="AE201" s="479"/>
      <c r="AF201" s="479"/>
      <c r="AG201" s="479"/>
      <c r="AH201" s="479"/>
      <c r="AI201" s="478" t="s">
        <v>485</v>
      </c>
      <c r="AJ201" s="479"/>
      <c r="AK201" s="479"/>
      <c r="AL201" s="479"/>
    </row>
    <row r="202" spans="2:38" ht="181.15" customHeight="1">
      <c r="B202" s="192" t="s">
        <v>728</v>
      </c>
      <c r="C202" s="191" t="s">
        <v>729</v>
      </c>
      <c r="D202" s="191">
        <v>8</v>
      </c>
      <c r="E202" s="190" t="s">
        <v>730</v>
      </c>
      <c r="F202" s="191" t="s">
        <v>731</v>
      </c>
      <c r="G202" s="191" t="s">
        <v>732</v>
      </c>
      <c r="H202" s="191" t="s">
        <v>733</v>
      </c>
      <c r="I202" s="191" t="s">
        <v>685</v>
      </c>
      <c r="J202" s="194"/>
      <c r="K202" s="191"/>
      <c r="L202" s="191" t="s">
        <v>721</v>
      </c>
      <c r="M202" s="191" t="s">
        <v>498</v>
      </c>
      <c r="N202" s="194">
        <v>1</v>
      </c>
      <c r="O202" s="479"/>
      <c r="P202" s="479"/>
      <c r="Q202" s="479"/>
      <c r="R202" s="479"/>
      <c r="S202" s="478" t="s">
        <v>485</v>
      </c>
      <c r="T202" s="479"/>
      <c r="U202" s="479"/>
      <c r="V202" s="479"/>
      <c r="W202" s="479"/>
      <c r="X202" s="479"/>
      <c r="Y202" s="479"/>
      <c r="Z202" s="479"/>
      <c r="AA202" s="479"/>
      <c r="AB202" s="479"/>
      <c r="AC202" s="479"/>
      <c r="AD202" s="479"/>
      <c r="AE202" s="479"/>
      <c r="AF202" s="479"/>
      <c r="AG202" s="479"/>
      <c r="AH202" s="479"/>
      <c r="AI202" s="478"/>
      <c r="AJ202" s="479"/>
      <c r="AK202" s="479"/>
      <c r="AL202" s="479"/>
    </row>
    <row r="203" spans="2:38" ht="181.15" customHeight="1">
      <c r="B203" s="193" t="s">
        <v>734</v>
      </c>
      <c r="C203" s="145" t="s">
        <v>729</v>
      </c>
      <c r="D203" s="145">
        <v>8</v>
      </c>
      <c r="E203" s="190" t="s">
        <v>735</v>
      </c>
      <c r="F203" s="191" t="s">
        <v>736</v>
      </c>
      <c r="G203" s="191" t="s">
        <v>737</v>
      </c>
      <c r="H203" s="194">
        <v>1</v>
      </c>
      <c r="I203" s="191" t="s">
        <v>685</v>
      </c>
      <c r="J203" s="194"/>
      <c r="K203" s="191"/>
      <c r="L203" s="191" t="s">
        <v>721</v>
      </c>
      <c r="M203" s="191" t="s">
        <v>498</v>
      </c>
      <c r="N203" s="194">
        <v>1</v>
      </c>
      <c r="O203" s="479"/>
      <c r="P203" s="479"/>
      <c r="Q203" s="479"/>
      <c r="R203" s="479"/>
      <c r="S203" s="479"/>
      <c r="T203" s="479"/>
      <c r="U203" s="478" t="s">
        <v>485</v>
      </c>
      <c r="V203" s="479"/>
      <c r="W203" s="479"/>
      <c r="X203" s="479"/>
      <c r="Y203" s="479"/>
      <c r="Z203" s="479"/>
      <c r="AA203" s="479"/>
      <c r="AB203" s="479"/>
      <c r="AC203" s="479"/>
      <c r="AD203" s="479"/>
      <c r="AE203" s="479"/>
      <c r="AF203" s="479"/>
      <c r="AG203" s="479"/>
      <c r="AH203" s="479"/>
      <c r="AI203" s="479"/>
      <c r="AJ203" s="479"/>
      <c r="AK203" s="479"/>
      <c r="AL203" s="479"/>
    </row>
    <row r="204" spans="2:38" ht="181.15" customHeight="1">
      <c r="B204" s="189" t="s">
        <v>738</v>
      </c>
      <c r="C204" s="145" t="s">
        <v>729</v>
      </c>
      <c r="D204" s="145">
        <v>8</v>
      </c>
      <c r="E204" s="190" t="s">
        <v>739</v>
      </c>
      <c r="F204" s="191" t="s">
        <v>740</v>
      </c>
      <c r="G204" s="191" t="s">
        <v>741</v>
      </c>
      <c r="H204" s="194">
        <v>1</v>
      </c>
      <c r="I204" s="191" t="s">
        <v>685</v>
      </c>
      <c r="J204" s="194"/>
      <c r="K204" s="191"/>
      <c r="L204" s="191" t="s">
        <v>721</v>
      </c>
      <c r="M204" s="191" t="s">
        <v>498</v>
      </c>
      <c r="N204" s="194">
        <v>1</v>
      </c>
      <c r="O204" s="479"/>
      <c r="P204" s="479"/>
      <c r="Q204" s="479"/>
      <c r="R204" s="479"/>
      <c r="S204" s="479"/>
      <c r="T204" s="479"/>
      <c r="U204" s="479"/>
      <c r="V204" s="479"/>
      <c r="W204" s="478" t="s">
        <v>485</v>
      </c>
      <c r="X204" s="479"/>
      <c r="Y204" s="479"/>
      <c r="Z204" s="479"/>
      <c r="AA204" s="479"/>
      <c r="AB204" s="479"/>
      <c r="AC204" s="479"/>
      <c r="AD204" s="479"/>
      <c r="AE204" s="479"/>
      <c r="AF204" s="479"/>
      <c r="AG204" s="479"/>
      <c r="AH204" s="479"/>
      <c r="AI204" s="479"/>
      <c r="AJ204" s="479"/>
      <c r="AK204" s="479"/>
      <c r="AL204" s="479"/>
    </row>
    <row r="205" spans="2:38" ht="181.15" customHeight="1">
      <c r="B205" s="192" t="s">
        <v>742</v>
      </c>
      <c r="C205" s="191" t="s">
        <v>743</v>
      </c>
      <c r="D205" s="195">
        <v>8</v>
      </c>
      <c r="E205" s="196" t="s">
        <v>744</v>
      </c>
      <c r="F205" s="191" t="s">
        <v>745</v>
      </c>
      <c r="G205" s="191" t="s">
        <v>746</v>
      </c>
      <c r="H205" s="191" t="s">
        <v>747</v>
      </c>
      <c r="I205" s="191" t="s">
        <v>685</v>
      </c>
      <c r="J205" s="194"/>
      <c r="K205" s="191"/>
      <c r="L205" s="191" t="s">
        <v>721</v>
      </c>
      <c r="M205" s="191" t="s">
        <v>498</v>
      </c>
      <c r="N205" s="194">
        <v>1</v>
      </c>
      <c r="O205" s="479"/>
      <c r="P205" s="479"/>
      <c r="Q205" s="479"/>
      <c r="R205" s="479"/>
      <c r="S205" s="479"/>
      <c r="T205" s="479"/>
      <c r="U205" s="478" t="s">
        <v>485</v>
      </c>
      <c r="V205" s="479"/>
      <c r="W205" s="479"/>
      <c r="X205" s="479"/>
      <c r="Y205" s="479"/>
      <c r="Z205" s="479"/>
      <c r="AA205" s="479"/>
      <c r="AB205" s="479"/>
      <c r="AC205" s="479"/>
      <c r="AD205" s="479"/>
      <c r="AE205" s="479"/>
      <c r="AF205" s="479"/>
      <c r="AG205" s="479"/>
      <c r="AH205" s="479"/>
      <c r="AI205" s="479"/>
      <c r="AJ205" s="479"/>
      <c r="AK205" s="479"/>
      <c r="AL205" s="479"/>
    </row>
    <row r="206" spans="2:38" ht="181.15" customHeight="1">
      <c r="B206" s="192" t="s">
        <v>748</v>
      </c>
      <c r="C206" s="191" t="s">
        <v>743</v>
      </c>
      <c r="D206" s="191">
        <v>8</v>
      </c>
      <c r="E206" s="190" t="s">
        <v>749</v>
      </c>
      <c r="F206" s="191" t="s">
        <v>750</v>
      </c>
      <c r="G206" s="191" t="s">
        <v>751</v>
      </c>
      <c r="H206" s="191" t="s">
        <v>752</v>
      </c>
      <c r="I206" s="191" t="s">
        <v>685</v>
      </c>
      <c r="J206" s="194"/>
      <c r="K206" s="191"/>
      <c r="L206" s="191" t="s">
        <v>721</v>
      </c>
      <c r="M206" s="191" t="s">
        <v>498</v>
      </c>
      <c r="N206" s="194">
        <v>1</v>
      </c>
      <c r="O206" s="479"/>
      <c r="P206" s="479"/>
      <c r="Q206" s="479"/>
      <c r="R206" s="479"/>
      <c r="S206" s="479"/>
      <c r="T206" s="479"/>
      <c r="U206" s="478"/>
      <c r="V206" s="479"/>
      <c r="W206" s="479"/>
      <c r="X206" s="479"/>
      <c r="Y206" s="479"/>
      <c r="Z206" s="479"/>
      <c r="AA206" s="479"/>
      <c r="AB206" s="479"/>
      <c r="AC206" s="478" t="s">
        <v>485</v>
      </c>
      <c r="AD206" s="479"/>
      <c r="AE206" s="479"/>
      <c r="AF206" s="479"/>
      <c r="AG206" s="479"/>
      <c r="AH206" s="479"/>
      <c r="AI206" s="479"/>
      <c r="AJ206" s="479"/>
      <c r="AK206" s="479"/>
      <c r="AL206" s="479"/>
    </row>
    <row r="207" spans="2:38" ht="181.15" customHeight="1">
      <c r="B207" s="189" t="s">
        <v>753</v>
      </c>
      <c r="C207" s="145" t="s">
        <v>754</v>
      </c>
      <c r="D207" s="145">
        <v>20</v>
      </c>
      <c r="E207" s="146" t="s">
        <v>755</v>
      </c>
      <c r="F207" s="197" t="s">
        <v>756</v>
      </c>
      <c r="G207" s="198" t="s">
        <v>757</v>
      </c>
      <c r="H207" s="197" t="s">
        <v>758</v>
      </c>
      <c r="I207" s="198" t="s">
        <v>685</v>
      </c>
      <c r="J207" s="194"/>
      <c r="K207" s="191"/>
      <c r="L207" s="191" t="s">
        <v>721</v>
      </c>
      <c r="M207" s="191" t="s">
        <v>498</v>
      </c>
      <c r="N207" s="194">
        <v>1</v>
      </c>
      <c r="O207" s="479"/>
      <c r="P207" s="479"/>
      <c r="Q207" s="479"/>
      <c r="R207" s="479"/>
      <c r="S207" s="479"/>
      <c r="T207" s="479"/>
      <c r="U207" s="479"/>
      <c r="V207" s="479"/>
      <c r="W207" s="478" t="s">
        <v>485</v>
      </c>
      <c r="X207" s="479"/>
      <c r="Y207" s="479"/>
      <c r="Z207" s="479"/>
      <c r="AA207" s="479"/>
      <c r="AB207" s="479"/>
      <c r="AC207" s="479"/>
      <c r="AD207" s="479"/>
      <c r="AE207" s="479"/>
      <c r="AF207" s="479"/>
      <c r="AG207" s="479"/>
      <c r="AH207" s="479"/>
      <c r="AI207" s="479"/>
      <c r="AJ207" s="479"/>
      <c r="AK207" s="479"/>
      <c r="AL207" s="479"/>
    </row>
    <row r="208" spans="2:38" ht="181.15" customHeight="1">
      <c r="B208" s="189" t="s">
        <v>759</v>
      </c>
      <c r="C208" s="145" t="s">
        <v>754</v>
      </c>
      <c r="D208" s="145">
        <v>20</v>
      </c>
      <c r="E208" s="199" t="s">
        <v>760</v>
      </c>
      <c r="F208" s="197" t="s">
        <v>761</v>
      </c>
      <c r="G208" s="197" t="s">
        <v>762</v>
      </c>
      <c r="H208" s="197" t="s">
        <v>763</v>
      </c>
      <c r="I208" s="198" t="s">
        <v>685</v>
      </c>
      <c r="J208" s="194"/>
      <c r="K208" s="191"/>
      <c r="L208" s="191" t="s">
        <v>721</v>
      </c>
      <c r="M208" s="191" t="s">
        <v>498</v>
      </c>
      <c r="N208" s="194">
        <v>1</v>
      </c>
      <c r="O208" s="479"/>
      <c r="P208" s="479"/>
      <c r="Q208" s="479"/>
      <c r="R208" s="479"/>
      <c r="S208" s="479"/>
      <c r="T208" s="479"/>
      <c r="U208" s="479"/>
      <c r="V208" s="479"/>
      <c r="W208" s="478"/>
      <c r="X208" s="479"/>
      <c r="Y208" s="479"/>
      <c r="Z208" s="479"/>
      <c r="AA208" s="478" t="s">
        <v>485</v>
      </c>
      <c r="AB208" s="479"/>
      <c r="AC208" s="479"/>
      <c r="AD208" s="479"/>
      <c r="AE208" s="479"/>
      <c r="AF208" s="479"/>
      <c r="AG208" s="479"/>
      <c r="AH208" s="479"/>
      <c r="AI208" s="479"/>
      <c r="AJ208" s="479"/>
      <c r="AK208" s="479"/>
      <c r="AL208" s="479"/>
    </row>
    <row r="209" spans="2:38" ht="181.15" customHeight="1">
      <c r="B209" s="189" t="s">
        <v>764</v>
      </c>
      <c r="C209" s="145" t="s">
        <v>765</v>
      </c>
      <c r="D209" s="145">
        <v>16</v>
      </c>
      <c r="E209" s="146" t="s">
        <v>766</v>
      </c>
      <c r="F209" s="197" t="s">
        <v>756</v>
      </c>
      <c r="G209" s="198" t="s">
        <v>757</v>
      </c>
      <c r="H209" s="197" t="s">
        <v>758</v>
      </c>
      <c r="I209" s="198" t="s">
        <v>685</v>
      </c>
      <c r="J209" s="194"/>
      <c r="K209" s="191"/>
      <c r="L209" s="191" t="s">
        <v>721</v>
      </c>
      <c r="M209" s="191" t="s">
        <v>498</v>
      </c>
      <c r="N209" s="194">
        <v>0.8</v>
      </c>
      <c r="O209" s="479"/>
      <c r="P209" s="479"/>
      <c r="Q209" s="479"/>
      <c r="R209" s="479"/>
      <c r="S209" s="479"/>
      <c r="T209" s="479"/>
      <c r="U209" s="479"/>
      <c r="V209" s="479"/>
      <c r="W209" s="478"/>
      <c r="X209" s="479"/>
      <c r="Y209" s="479"/>
      <c r="Z209" s="479"/>
      <c r="AA209" s="479"/>
      <c r="AB209" s="479"/>
      <c r="AC209" s="479"/>
      <c r="AD209" s="479"/>
      <c r="AE209" s="479"/>
      <c r="AF209" s="479"/>
      <c r="AG209" s="478" t="s">
        <v>485</v>
      </c>
      <c r="AH209" s="479"/>
      <c r="AI209" s="479"/>
      <c r="AJ209" s="479"/>
      <c r="AK209" s="479"/>
      <c r="AL209" s="479"/>
    </row>
    <row r="210" spans="2:38" ht="181.15" customHeight="1">
      <c r="B210" s="189" t="s">
        <v>767</v>
      </c>
      <c r="C210" s="145" t="s">
        <v>768</v>
      </c>
      <c r="D210" s="145">
        <v>20</v>
      </c>
      <c r="E210" s="146" t="s">
        <v>769</v>
      </c>
      <c r="F210" s="197" t="s">
        <v>756</v>
      </c>
      <c r="G210" s="198" t="s">
        <v>757</v>
      </c>
      <c r="H210" s="197" t="s">
        <v>758</v>
      </c>
      <c r="I210" s="198" t="s">
        <v>685</v>
      </c>
      <c r="J210" s="194"/>
      <c r="K210" s="191"/>
      <c r="L210" s="191" t="s">
        <v>721</v>
      </c>
      <c r="M210" s="191" t="s">
        <v>498</v>
      </c>
      <c r="N210" s="194">
        <v>0.8</v>
      </c>
      <c r="O210" s="479"/>
      <c r="P210" s="479"/>
      <c r="Q210" s="479"/>
      <c r="R210" s="479"/>
      <c r="S210" s="479"/>
      <c r="T210" s="479"/>
      <c r="U210" s="479"/>
      <c r="V210" s="479"/>
      <c r="W210" s="478" t="s">
        <v>485</v>
      </c>
      <c r="X210" s="479"/>
      <c r="Y210" s="479"/>
      <c r="Z210" s="479"/>
      <c r="AA210" s="479"/>
      <c r="AB210" s="479"/>
      <c r="AC210" s="479"/>
      <c r="AD210" s="479"/>
      <c r="AE210" s="479"/>
      <c r="AF210" s="479"/>
      <c r="AG210" s="479"/>
      <c r="AH210" s="479"/>
      <c r="AI210" s="479"/>
      <c r="AJ210" s="479"/>
      <c r="AK210" s="479"/>
      <c r="AL210" s="479"/>
    </row>
    <row r="211" spans="2:38" ht="181.15" customHeight="1">
      <c r="B211" s="189" t="s">
        <v>770</v>
      </c>
      <c r="C211" s="145" t="s">
        <v>768</v>
      </c>
      <c r="D211" s="145">
        <v>20</v>
      </c>
      <c r="E211" s="146" t="s">
        <v>771</v>
      </c>
      <c r="F211" s="197" t="s">
        <v>772</v>
      </c>
      <c r="G211" s="198" t="s">
        <v>773</v>
      </c>
      <c r="H211" s="197" t="s">
        <v>774</v>
      </c>
      <c r="I211" s="198" t="s">
        <v>685</v>
      </c>
      <c r="J211" s="194"/>
      <c r="K211" s="191"/>
      <c r="L211" s="191" t="s">
        <v>721</v>
      </c>
      <c r="M211" s="191" t="s">
        <v>498</v>
      </c>
      <c r="N211" s="194">
        <v>0.8</v>
      </c>
      <c r="O211" s="479"/>
      <c r="P211" s="479"/>
      <c r="Q211" s="479"/>
      <c r="R211" s="479"/>
      <c r="S211" s="479"/>
      <c r="T211" s="479"/>
      <c r="U211" s="478" t="s">
        <v>485</v>
      </c>
      <c r="V211" s="479"/>
      <c r="W211" s="479"/>
      <c r="X211" s="479"/>
      <c r="Y211" s="479"/>
      <c r="Z211" s="479"/>
      <c r="AA211" s="479"/>
      <c r="AB211" s="479"/>
      <c r="AC211" s="479"/>
      <c r="AD211" s="479"/>
      <c r="AE211" s="479"/>
      <c r="AF211" s="479"/>
      <c r="AG211" s="479"/>
      <c r="AH211" s="479"/>
      <c r="AI211" s="479"/>
      <c r="AJ211" s="479"/>
      <c r="AK211" s="479"/>
      <c r="AL211" s="479"/>
    </row>
    <row r="212" spans="2:38" ht="78.75">
      <c r="B212" s="192" t="s">
        <v>775</v>
      </c>
      <c r="C212" s="195" t="s">
        <v>776</v>
      </c>
      <c r="D212" s="195">
        <v>40</v>
      </c>
      <c r="E212" s="196" t="s">
        <v>777</v>
      </c>
      <c r="F212" s="195" t="s">
        <v>778</v>
      </c>
      <c r="G212" s="195" t="s">
        <v>779</v>
      </c>
      <c r="H212" s="195" t="s">
        <v>780</v>
      </c>
      <c r="I212" s="195" t="s">
        <v>685</v>
      </c>
      <c r="J212" s="194"/>
      <c r="K212" s="191"/>
      <c r="L212" s="191" t="s">
        <v>721</v>
      </c>
      <c r="M212" s="191" t="s">
        <v>498</v>
      </c>
      <c r="N212" s="194">
        <v>1</v>
      </c>
      <c r="O212" s="479"/>
      <c r="P212" s="479"/>
      <c r="Q212" s="479"/>
      <c r="R212" s="479"/>
      <c r="S212" s="479"/>
      <c r="T212" s="479"/>
      <c r="U212" s="479"/>
      <c r="V212" s="479"/>
      <c r="W212" s="478"/>
      <c r="X212" s="479"/>
      <c r="Y212" s="479"/>
      <c r="Z212" s="479"/>
      <c r="AA212" s="479"/>
      <c r="AB212" s="479"/>
      <c r="AC212" s="478" t="s">
        <v>485</v>
      </c>
      <c r="AD212" s="479"/>
      <c r="AE212" s="479"/>
      <c r="AF212" s="479"/>
      <c r="AG212" s="479"/>
      <c r="AH212" s="479"/>
      <c r="AI212" s="479"/>
      <c r="AJ212" s="479"/>
      <c r="AK212" s="479"/>
      <c r="AL212" s="479"/>
    </row>
    <row r="213" spans="2:38" ht="78.75">
      <c r="B213" s="189" t="s">
        <v>781</v>
      </c>
      <c r="C213" s="145" t="s">
        <v>706</v>
      </c>
      <c r="D213" s="145">
        <v>280</v>
      </c>
      <c r="E213" s="196" t="s">
        <v>782</v>
      </c>
      <c r="F213" s="195" t="s">
        <v>783</v>
      </c>
      <c r="G213" s="195" t="s">
        <v>784</v>
      </c>
      <c r="H213" s="195" t="s">
        <v>785</v>
      </c>
      <c r="I213" s="195" t="s">
        <v>685</v>
      </c>
      <c r="J213" s="194"/>
      <c r="K213" s="191"/>
      <c r="L213" s="191" t="s">
        <v>721</v>
      </c>
      <c r="M213" s="191" t="s">
        <v>498</v>
      </c>
      <c r="N213" s="194">
        <v>0.8</v>
      </c>
      <c r="O213" s="479"/>
      <c r="P213" s="479"/>
      <c r="Q213" s="479"/>
      <c r="R213" s="479"/>
      <c r="S213" s="479"/>
      <c r="T213" s="479"/>
      <c r="U213" s="479"/>
      <c r="V213" s="479"/>
      <c r="W213" s="479"/>
      <c r="X213" s="479"/>
      <c r="Y213" s="478" t="s">
        <v>485</v>
      </c>
      <c r="Z213" s="479"/>
      <c r="AA213" s="479"/>
      <c r="AB213" s="479"/>
      <c r="AC213" s="479"/>
      <c r="AD213" s="479"/>
      <c r="AE213" s="479"/>
      <c r="AF213" s="479"/>
      <c r="AG213" s="479"/>
      <c r="AH213" s="479"/>
      <c r="AI213" s="479"/>
      <c r="AJ213" s="479"/>
      <c r="AK213" s="479"/>
      <c r="AL213" s="479"/>
    </row>
    <row r="214" spans="2:38" ht="78.75">
      <c r="B214" s="200" t="s">
        <v>786</v>
      </c>
      <c r="C214" s="145" t="s">
        <v>706</v>
      </c>
      <c r="D214" s="145">
        <v>280</v>
      </c>
      <c r="E214" s="146" t="s">
        <v>787</v>
      </c>
      <c r="F214" s="195" t="s">
        <v>788</v>
      </c>
      <c r="G214" s="195" t="s">
        <v>789</v>
      </c>
      <c r="H214" s="195" t="s">
        <v>790</v>
      </c>
      <c r="I214" s="195" t="s">
        <v>685</v>
      </c>
      <c r="J214" s="194"/>
      <c r="K214" s="191"/>
      <c r="L214" s="191" t="s">
        <v>721</v>
      </c>
      <c r="M214" s="191" t="s">
        <v>498</v>
      </c>
      <c r="N214" s="194">
        <v>0.8</v>
      </c>
      <c r="O214" s="479"/>
      <c r="P214" s="479"/>
      <c r="Q214" s="479"/>
      <c r="R214" s="479"/>
      <c r="S214" s="479"/>
      <c r="T214" s="479"/>
      <c r="U214" s="479"/>
      <c r="V214" s="479"/>
      <c r="W214" s="479"/>
      <c r="X214" s="479"/>
      <c r="Y214" s="479"/>
      <c r="Z214" s="479"/>
      <c r="AA214" s="479"/>
      <c r="AB214" s="479"/>
      <c r="AC214" s="478" t="s">
        <v>485</v>
      </c>
      <c r="AD214" s="479"/>
      <c r="AE214" s="479"/>
      <c r="AF214" s="479"/>
      <c r="AG214" s="479"/>
      <c r="AH214" s="479"/>
      <c r="AI214" s="479"/>
      <c r="AJ214" s="479"/>
      <c r="AK214" s="479"/>
      <c r="AL214" s="479"/>
    </row>
    <row r="215" spans="2:38" ht="78.75">
      <c r="B215" s="200" t="s">
        <v>791</v>
      </c>
      <c r="C215" s="145" t="s">
        <v>706</v>
      </c>
      <c r="D215" s="145">
        <v>280</v>
      </c>
      <c r="E215" s="146" t="s">
        <v>792</v>
      </c>
      <c r="F215" s="177" t="s">
        <v>793</v>
      </c>
      <c r="G215" s="191" t="s">
        <v>794</v>
      </c>
      <c r="H215" s="191" t="s">
        <v>795</v>
      </c>
      <c r="I215" s="195" t="s">
        <v>685</v>
      </c>
      <c r="J215" s="194"/>
      <c r="K215" s="191"/>
      <c r="L215" s="191" t="s">
        <v>721</v>
      </c>
      <c r="M215" s="191" t="s">
        <v>498</v>
      </c>
      <c r="N215" s="194">
        <v>0.8</v>
      </c>
      <c r="O215" s="479"/>
      <c r="P215" s="479"/>
      <c r="Q215" s="479"/>
      <c r="R215" s="479"/>
      <c r="S215" s="479"/>
      <c r="T215" s="479"/>
      <c r="U215" s="479"/>
      <c r="V215" s="479"/>
      <c r="W215" s="479"/>
      <c r="X215" s="479"/>
      <c r="Y215" s="478" t="s">
        <v>485</v>
      </c>
      <c r="Z215" s="479"/>
      <c r="AA215" s="479"/>
      <c r="AB215" s="479"/>
      <c r="AC215" s="479"/>
      <c r="AD215" s="479"/>
      <c r="AE215" s="479"/>
      <c r="AF215" s="479"/>
      <c r="AG215" s="479"/>
      <c r="AH215" s="479"/>
      <c r="AI215" s="479"/>
      <c r="AJ215" s="479"/>
      <c r="AK215" s="479"/>
      <c r="AL215" s="479"/>
    </row>
    <row r="216" spans="2:38" ht="90">
      <c r="B216" s="193" t="s">
        <v>796</v>
      </c>
      <c r="C216" s="195" t="s">
        <v>797</v>
      </c>
      <c r="D216" s="145">
        <v>10</v>
      </c>
      <c r="E216" s="146" t="s">
        <v>798</v>
      </c>
      <c r="F216" s="177" t="s">
        <v>799</v>
      </c>
      <c r="G216" s="191" t="s">
        <v>800</v>
      </c>
      <c r="H216" s="191" t="s">
        <v>801</v>
      </c>
      <c r="I216" s="195" t="s">
        <v>685</v>
      </c>
      <c r="J216" s="194"/>
      <c r="K216" s="191"/>
      <c r="L216" s="191" t="s">
        <v>721</v>
      </c>
      <c r="M216" s="191" t="s">
        <v>498</v>
      </c>
      <c r="N216" s="194">
        <v>0.8</v>
      </c>
      <c r="O216" s="479"/>
      <c r="P216" s="479"/>
      <c r="Q216" s="479"/>
      <c r="R216" s="479"/>
      <c r="S216" s="479"/>
      <c r="T216" s="479"/>
      <c r="U216" s="479"/>
      <c r="V216" s="479"/>
      <c r="W216" s="479"/>
      <c r="X216" s="479"/>
      <c r="Y216" s="479"/>
      <c r="Z216" s="479"/>
      <c r="AA216" s="479"/>
      <c r="AB216" s="479"/>
      <c r="AC216" s="479"/>
      <c r="AD216" s="479"/>
      <c r="AE216" s="478" t="s">
        <v>485</v>
      </c>
      <c r="AF216" s="479"/>
      <c r="AG216" s="479"/>
      <c r="AH216" s="479"/>
      <c r="AI216" s="479"/>
      <c r="AJ216" s="479"/>
      <c r="AK216" s="479"/>
      <c r="AL216" s="479"/>
    </row>
    <row r="217" spans="2:38" ht="123.75">
      <c r="B217" s="192" t="s">
        <v>802</v>
      </c>
      <c r="C217" s="195" t="s">
        <v>797</v>
      </c>
      <c r="D217" s="210">
        <v>10</v>
      </c>
      <c r="E217" s="211" t="s">
        <v>803</v>
      </c>
      <c r="F217" s="195" t="s">
        <v>804</v>
      </c>
      <c r="G217" s="195" t="s">
        <v>805</v>
      </c>
      <c r="H217" s="195" t="s">
        <v>806</v>
      </c>
      <c r="I217" s="195" t="s">
        <v>685</v>
      </c>
      <c r="J217" s="194"/>
      <c r="K217" s="191"/>
      <c r="L217" s="191" t="s">
        <v>721</v>
      </c>
      <c r="M217" s="191" t="s">
        <v>498</v>
      </c>
      <c r="N217" s="194">
        <v>0.8</v>
      </c>
      <c r="O217" s="479"/>
      <c r="P217" s="479"/>
      <c r="Q217" s="479"/>
      <c r="R217" s="479"/>
      <c r="S217" s="479"/>
      <c r="T217" s="479"/>
      <c r="U217" s="479"/>
      <c r="V217" s="479"/>
      <c r="W217" s="479"/>
      <c r="X217" s="479"/>
      <c r="Y217" s="479"/>
      <c r="Z217" s="479"/>
      <c r="AA217" s="479"/>
      <c r="AB217" s="479"/>
      <c r="AC217" s="479"/>
      <c r="AD217" s="479"/>
      <c r="AE217" s="479"/>
      <c r="AF217" s="479"/>
      <c r="AG217" s="478" t="s">
        <v>485</v>
      </c>
      <c r="AH217" s="479"/>
      <c r="AI217" s="479"/>
      <c r="AJ217" s="479"/>
      <c r="AK217" s="479"/>
      <c r="AL217" s="479"/>
    </row>
    <row r="218" spans="2:38" ht="78.75">
      <c r="B218" s="193" t="s">
        <v>807</v>
      </c>
      <c r="C218" s="145" t="s">
        <v>808</v>
      </c>
      <c r="D218" s="145">
        <v>15</v>
      </c>
      <c r="E218" s="146" t="s">
        <v>809</v>
      </c>
      <c r="F218" s="197" t="s">
        <v>756</v>
      </c>
      <c r="G218" s="198" t="s">
        <v>757</v>
      </c>
      <c r="H218" s="197" t="s">
        <v>758</v>
      </c>
      <c r="I218" s="195" t="s">
        <v>685</v>
      </c>
      <c r="J218" s="148"/>
      <c r="K218" s="148"/>
      <c r="L218" s="191" t="s">
        <v>721</v>
      </c>
      <c r="M218" s="191" t="s">
        <v>498</v>
      </c>
      <c r="N218" s="194">
        <v>0.8</v>
      </c>
      <c r="O218" s="479"/>
      <c r="P218" s="479"/>
      <c r="Q218" s="479"/>
      <c r="R218" s="479"/>
      <c r="S218" s="479"/>
      <c r="T218" s="479"/>
      <c r="U218" s="479"/>
      <c r="V218" s="479"/>
      <c r="W218" s="479"/>
      <c r="X218" s="479"/>
      <c r="Y218" s="479"/>
      <c r="Z218" s="479"/>
      <c r="AA218" s="478" t="s">
        <v>485</v>
      </c>
      <c r="AB218" s="479"/>
      <c r="AC218" s="478"/>
      <c r="AD218" s="479"/>
      <c r="AE218" s="479"/>
      <c r="AF218" s="479"/>
      <c r="AG218" s="479"/>
      <c r="AH218" s="479"/>
      <c r="AI218" s="479"/>
      <c r="AJ218" s="479"/>
      <c r="AK218" s="479"/>
      <c r="AL218" s="479"/>
    </row>
    <row r="219" spans="2:38" ht="78.75">
      <c r="B219" s="193" t="s">
        <v>810</v>
      </c>
      <c r="C219" s="145" t="s">
        <v>811</v>
      </c>
      <c r="D219" s="145">
        <v>5</v>
      </c>
      <c r="E219" s="146" t="s">
        <v>812</v>
      </c>
      <c r="F219" s="177" t="s">
        <v>813</v>
      </c>
      <c r="G219" s="145" t="s">
        <v>814</v>
      </c>
      <c r="H219" s="145" t="s">
        <v>815</v>
      </c>
      <c r="I219" s="195" t="s">
        <v>685</v>
      </c>
      <c r="J219" s="148"/>
      <c r="K219" s="148"/>
      <c r="L219" s="191" t="s">
        <v>721</v>
      </c>
      <c r="M219" s="191" t="s">
        <v>498</v>
      </c>
      <c r="N219" s="194">
        <v>1</v>
      </c>
      <c r="O219" s="479"/>
      <c r="P219" s="479"/>
      <c r="Q219" s="479"/>
      <c r="R219" s="479"/>
      <c r="S219" s="479"/>
      <c r="T219" s="479"/>
      <c r="U219" s="478" t="s">
        <v>485</v>
      </c>
      <c r="V219" s="479"/>
      <c r="W219" s="479"/>
      <c r="X219" s="479"/>
      <c r="Y219" s="479"/>
      <c r="Z219" s="479"/>
      <c r="AA219" s="479"/>
      <c r="AB219" s="479"/>
      <c r="AC219" s="479"/>
      <c r="AD219" s="479"/>
      <c r="AE219" s="479"/>
      <c r="AF219" s="479"/>
      <c r="AG219" s="479"/>
      <c r="AH219" s="479"/>
      <c r="AI219" s="479"/>
      <c r="AJ219" s="479"/>
      <c r="AK219" s="479"/>
      <c r="AL219" s="479"/>
    </row>
    <row r="220" spans="2:38" ht="78.75">
      <c r="B220" s="193" t="s">
        <v>816</v>
      </c>
      <c r="C220" s="145" t="s">
        <v>817</v>
      </c>
      <c r="D220" s="145">
        <v>1</v>
      </c>
      <c r="E220" s="146" t="s">
        <v>812</v>
      </c>
      <c r="F220" s="177" t="s">
        <v>813</v>
      </c>
      <c r="G220" s="145" t="s">
        <v>814</v>
      </c>
      <c r="H220" s="145" t="s">
        <v>815</v>
      </c>
      <c r="I220" s="195" t="s">
        <v>685</v>
      </c>
      <c r="J220" s="148"/>
      <c r="K220" s="148"/>
      <c r="L220" s="191" t="s">
        <v>721</v>
      </c>
      <c r="M220" s="191" t="s">
        <v>498</v>
      </c>
      <c r="N220" s="194">
        <v>1</v>
      </c>
      <c r="O220" s="479"/>
      <c r="P220" s="479"/>
      <c r="Q220" s="479"/>
      <c r="R220" s="479"/>
      <c r="S220" s="479"/>
      <c r="T220" s="479"/>
      <c r="U220" s="479"/>
      <c r="V220" s="479"/>
      <c r="W220" s="478" t="s">
        <v>485</v>
      </c>
      <c r="X220" s="479"/>
      <c r="Y220" s="479"/>
      <c r="Z220" s="479"/>
      <c r="AA220" s="479"/>
      <c r="AB220" s="479"/>
      <c r="AC220" s="479"/>
      <c r="AD220" s="479"/>
      <c r="AE220" s="479"/>
      <c r="AF220" s="479"/>
      <c r="AG220" s="479"/>
      <c r="AH220" s="479"/>
      <c r="AI220" s="479"/>
      <c r="AJ220" s="479"/>
      <c r="AK220" s="479"/>
      <c r="AL220" s="479"/>
    </row>
    <row r="221" spans="2:38" ht="78.75">
      <c r="B221" s="193" t="s">
        <v>818</v>
      </c>
      <c r="C221" s="145" t="s">
        <v>811</v>
      </c>
      <c r="D221" s="145">
        <v>5</v>
      </c>
      <c r="E221" s="146" t="s">
        <v>819</v>
      </c>
      <c r="F221" s="177" t="s">
        <v>820</v>
      </c>
      <c r="G221" s="145" t="s">
        <v>821</v>
      </c>
      <c r="H221" s="145" t="s">
        <v>822</v>
      </c>
      <c r="I221" s="195" t="s">
        <v>685</v>
      </c>
      <c r="J221" s="148"/>
      <c r="K221" s="148"/>
      <c r="L221" s="191" t="s">
        <v>721</v>
      </c>
      <c r="M221" s="191" t="s">
        <v>498</v>
      </c>
      <c r="N221" s="194">
        <v>1</v>
      </c>
      <c r="O221" s="479"/>
      <c r="P221" s="479"/>
      <c r="Q221" s="479"/>
      <c r="R221" s="479"/>
      <c r="S221" s="479"/>
      <c r="T221" s="479"/>
      <c r="U221" s="479"/>
      <c r="V221" s="479"/>
      <c r="W221" s="479"/>
      <c r="X221" s="479"/>
      <c r="Y221" s="478" t="s">
        <v>485</v>
      </c>
      <c r="Z221" s="479"/>
      <c r="AA221" s="479"/>
      <c r="AB221" s="479"/>
      <c r="AC221" s="479"/>
      <c r="AD221" s="479"/>
      <c r="AE221" s="479"/>
      <c r="AF221" s="479"/>
      <c r="AG221" s="479"/>
      <c r="AH221" s="479"/>
      <c r="AI221" s="479"/>
      <c r="AJ221" s="479"/>
      <c r="AK221" s="479"/>
      <c r="AL221" s="479"/>
    </row>
    <row r="222" spans="2:38" ht="112.5">
      <c r="B222" s="200" t="s">
        <v>823</v>
      </c>
      <c r="C222" s="145" t="s">
        <v>706</v>
      </c>
      <c r="D222" s="145">
        <v>280</v>
      </c>
      <c r="E222" s="196" t="s">
        <v>824</v>
      </c>
      <c r="F222" s="201" t="s">
        <v>825</v>
      </c>
      <c r="G222" s="195" t="s">
        <v>826</v>
      </c>
      <c r="H222" s="201" t="s">
        <v>827</v>
      </c>
      <c r="I222" s="195" t="s">
        <v>685</v>
      </c>
      <c r="J222" s="194"/>
      <c r="K222" s="145"/>
      <c r="L222" s="191" t="s">
        <v>721</v>
      </c>
      <c r="M222" s="191" t="s">
        <v>498</v>
      </c>
      <c r="N222" s="194">
        <v>0.8</v>
      </c>
      <c r="O222" s="479"/>
      <c r="P222" s="479"/>
      <c r="Q222" s="479"/>
      <c r="R222" s="479"/>
      <c r="S222" s="479"/>
      <c r="T222" s="479"/>
      <c r="U222" s="479"/>
      <c r="V222" s="479"/>
      <c r="W222" s="479"/>
      <c r="X222" s="479"/>
      <c r="Y222" s="479"/>
      <c r="Z222" s="479"/>
      <c r="AA222" s="479"/>
      <c r="AB222" s="479"/>
      <c r="AC222" s="478" t="s">
        <v>485</v>
      </c>
      <c r="AD222" s="479"/>
      <c r="AE222" s="479"/>
      <c r="AF222" s="479"/>
      <c r="AG222" s="479"/>
      <c r="AH222" s="479"/>
      <c r="AI222" s="479"/>
      <c r="AJ222" s="479"/>
      <c r="AK222" s="479"/>
      <c r="AL222" s="479"/>
    </row>
    <row r="223" spans="2:38" ht="78.75">
      <c r="B223" s="200" t="s">
        <v>828</v>
      </c>
      <c r="C223" s="145" t="s">
        <v>706</v>
      </c>
      <c r="D223" s="145">
        <v>280</v>
      </c>
      <c r="E223" s="196" t="s">
        <v>829</v>
      </c>
      <c r="F223" s="201" t="s">
        <v>830</v>
      </c>
      <c r="G223" s="201" t="s">
        <v>831</v>
      </c>
      <c r="H223" s="201" t="s">
        <v>832</v>
      </c>
      <c r="I223" s="195" t="s">
        <v>685</v>
      </c>
      <c r="J223" s="194"/>
      <c r="K223" s="145"/>
      <c r="L223" s="191" t="s">
        <v>721</v>
      </c>
      <c r="M223" s="191" t="s">
        <v>498</v>
      </c>
      <c r="N223" s="194">
        <v>0.8</v>
      </c>
      <c r="O223" s="479"/>
      <c r="P223" s="479"/>
      <c r="Q223" s="479"/>
      <c r="R223" s="479"/>
      <c r="S223" s="479"/>
      <c r="T223" s="479"/>
      <c r="U223" s="479"/>
      <c r="V223" s="479"/>
      <c r="W223" s="479"/>
      <c r="X223" s="479"/>
      <c r="Y223" s="479"/>
      <c r="Z223" s="479"/>
      <c r="AA223" s="479"/>
      <c r="AB223" s="479"/>
      <c r="AC223" s="479"/>
      <c r="AD223" s="479"/>
      <c r="AE223" s="478" t="s">
        <v>485</v>
      </c>
      <c r="AF223" s="479"/>
      <c r="AG223" s="479"/>
      <c r="AH223" s="479"/>
      <c r="AI223" s="479"/>
      <c r="AJ223" s="479"/>
      <c r="AK223" s="479"/>
      <c r="AL223" s="479"/>
    </row>
    <row r="224" spans="2:38" ht="78.75">
      <c r="B224" s="189" t="s">
        <v>833</v>
      </c>
      <c r="C224" s="145" t="s">
        <v>706</v>
      </c>
      <c r="D224" s="145">
        <v>280</v>
      </c>
      <c r="E224" s="199" t="s">
        <v>834</v>
      </c>
      <c r="F224" s="197" t="s">
        <v>835</v>
      </c>
      <c r="G224" s="197" t="s">
        <v>836</v>
      </c>
      <c r="H224" s="198" t="s">
        <v>837</v>
      </c>
      <c r="I224" s="198" t="s">
        <v>685</v>
      </c>
      <c r="J224" s="194"/>
      <c r="K224" s="145"/>
      <c r="L224" s="191" t="s">
        <v>721</v>
      </c>
      <c r="M224" s="191" t="s">
        <v>498</v>
      </c>
      <c r="N224" s="194">
        <v>0.8</v>
      </c>
      <c r="O224" s="479"/>
      <c r="P224" s="479"/>
      <c r="Q224" s="479"/>
      <c r="R224" s="479"/>
      <c r="S224" s="479"/>
      <c r="T224" s="479"/>
      <c r="U224" s="479"/>
      <c r="V224" s="479"/>
      <c r="W224" s="479"/>
      <c r="X224" s="479"/>
      <c r="Y224" s="479"/>
      <c r="Z224" s="479"/>
      <c r="AA224" s="479"/>
      <c r="AB224" s="479"/>
      <c r="AC224" s="479"/>
      <c r="AD224" s="479"/>
      <c r="AE224" s="479"/>
      <c r="AF224" s="479"/>
      <c r="AG224" s="478" t="s">
        <v>485</v>
      </c>
      <c r="AH224" s="479"/>
      <c r="AI224" s="479"/>
      <c r="AJ224" s="479"/>
      <c r="AK224" s="479"/>
      <c r="AL224" s="479"/>
    </row>
    <row r="225" spans="1:38" ht="101.25">
      <c r="B225" s="200" t="s">
        <v>838</v>
      </c>
      <c r="C225" s="145" t="s">
        <v>839</v>
      </c>
      <c r="D225" s="145">
        <v>50</v>
      </c>
      <c r="E225" s="199" t="s">
        <v>840</v>
      </c>
      <c r="F225" s="197" t="s">
        <v>841</v>
      </c>
      <c r="G225" s="197" t="s">
        <v>842</v>
      </c>
      <c r="H225" s="197" t="s">
        <v>843</v>
      </c>
      <c r="I225" s="198" t="s">
        <v>685</v>
      </c>
      <c r="J225" s="194"/>
      <c r="K225" s="145"/>
      <c r="L225" s="191" t="s">
        <v>721</v>
      </c>
      <c r="M225" s="191" t="s">
        <v>498</v>
      </c>
      <c r="N225" s="194">
        <v>0.8</v>
      </c>
      <c r="O225" s="479"/>
      <c r="P225" s="479"/>
      <c r="Q225" s="479"/>
      <c r="R225" s="479"/>
      <c r="S225" s="479"/>
      <c r="T225" s="479"/>
      <c r="U225" s="479"/>
      <c r="V225" s="479"/>
      <c r="W225" s="478"/>
      <c r="X225" s="479"/>
      <c r="Y225" s="479"/>
      <c r="Z225" s="479"/>
      <c r="AA225" s="479"/>
      <c r="AB225" s="479"/>
      <c r="AC225" s="479"/>
      <c r="AD225" s="479"/>
      <c r="AE225" s="479"/>
      <c r="AF225" s="479"/>
      <c r="AG225" s="479"/>
      <c r="AH225" s="479"/>
      <c r="AI225" s="478" t="s">
        <v>485</v>
      </c>
      <c r="AJ225" s="479"/>
      <c r="AK225" s="479"/>
      <c r="AL225" s="479"/>
    </row>
    <row r="226" spans="1:38" ht="78.75">
      <c r="B226" s="200" t="s">
        <v>844</v>
      </c>
      <c r="C226" s="145" t="s">
        <v>845</v>
      </c>
      <c r="D226" s="145">
        <v>3</v>
      </c>
      <c r="E226" s="146" t="s">
        <v>846</v>
      </c>
      <c r="F226" s="195" t="s">
        <v>847</v>
      </c>
      <c r="G226" s="195" t="s">
        <v>848</v>
      </c>
      <c r="H226" s="195" t="s">
        <v>849</v>
      </c>
      <c r="I226" s="198" t="s">
        <v>685</v>
      </c>
      <c r="J226" s="194"/>
      <c r="K226" s="145"/>
      <c r="L226" s="191" t="s">
        <v>721</v>
      </c>
      <c r="M226" s="191"/>
      <c r="N226" s="194"/>
      <c r="O226" s="479"/>
      <c r="P226" s="479"/>
      <c r="Q226" s="479"/>
      <c r="R226" s="479"/>
      <c r="S226" s="479"/>
      <c r="T226" s="479"/>
      <c r="U226" s="479"/>
      <c r="V226" s="479"/>
      <c r="W226" s="478" t="s">
        <v>485</v>
      </c>
      <c r="X226" s="479"/>
      <c r="Y226" s="479"/>
      <c r="Z226" s="479"/>
      <c r="AA226" s="479"/>
      <c r="AB226" s="479"/>
      <c r="AC226" s="479"/>
      <c r="AD226" s="479"/>
      <c r="AE226" s="479"/>
      <c r="AF226" s="479"/>
      <c r="AG226" s="479"/>
      <c r="AH226" s="479"/>
      <c r="AI226" s="479"/>
      <c r="AJ226" s="479"/>
      <c r="AK226" s="479"/>
      <c r="AL226" s="479"/>
    </row>
    <row r="227" spans="1:38" ht="78.75">
      <c r="B227" s="189" t="s">
        <v>850</v>
      </c>
      <c r="C227" s="145" t="s">
        <v>706</v>
      </c>
      <c r="D227" s="145">
        <v>280</v>
      </c>
      <c r="E227" s="196" t="s">
        <v>851</v>
      </c>
      <c r="F227" s="195" t="s">
        <v>852</v>
      </c>
      <c r="G227" s="195" t="s">
        <v>853</v>
      </c>
      <c r="H227" s="195" t="s">
        <v>854</v>
      </c>
      <c r="I227" s="195" t="s">
        <v>685</v>
      </c>
      <c r="J227" s="147"/>
      <c r="K227" s="148"/>
      <c r="L227" s="191" t="s">
        <v>721</v>
      </c>
      <c r="M227" s="191" t="s">
        <v>498</v>
      </c>
      <c r="N227" s="194">
        <v>0.8</v>
      </c>
      <c r="O227" s="479"/>
      <c r="P227" s="479"/>
      <c r="Q227" s="479"/>
      <c r="R227" s="479"/>
      <c r="S227" s="479"/>
      <c r="T227" s="479"/>
      <c r="U227" s="479"/>
      <c r="V227" s="479"/>
      <c r="W227" s="479"/>
      <c r="X227" s="479"/>
      <c r="Y227" s="479"/>
      <c r="Z227" s="479"/>
      <c r="AA227" s="479"/>
      <c r="AB227" s="479"/>
      <c r="AC227" s="479"/>
      <c r="AD227" s="479"/>
      <c r="AE227" s="479"/>
      <c r="AF227" s="479"/>
      <c r="AG227" s="479"/>
      <c r="AH227" s="479"/>
      <c r="AI227" s="478" t="s">
        <v>485</v>
      </c>
      <c r="AJ227" s="479"/>
      <c r="AK227" s="479"/>
      <c r="AL227" s="479"/>
    </row>
    <row r="228" spans="1:38" ht="78.75">
      <c r="B228" s="197" t="s">
        <v>855</v>
      </c>
      <c r="C228" s="197" t="s">
        <v>856</v>
      </c>
      <c r="D228" s="197">
        <v>40</v>
      </c>
      <c r="E228" s="199" t="s">
        <v>857</v>
      </c>
      <c r="F228" s="197" t="s">
        <v>858</v>
      </c>
      <c r="G228" s="197" t="s">
        <v>859</v>
      </c>
      <c r="H228" s="197" t="s">
        <v>860</v>
      </c>
      <c r="I228" s="198" t="s">
        <v>685</v>
      </c>
      <c r="J228" s="148"/>
      <c r="K228" s="148"/>
      <c r="L228" s="191" t="s">
        <v>721</v>
      </c>
      <c r="M228" s="191" t="s">
        <v>498</v>
      </c>
      <c r="N228" s="194">
        <v>0.8</v>
      </c>
      <c r="O228" s="479"/>
      <c r="P228" s="479"/>
      <c r="Q228" s="479"/>
      <c r="R228" s="479"/>
      <c r="S228" s="479"/>
      <c r="T228" s="479"/>
      <c r="U228" s="479"/>
      <c r="V228" s="479"/>
      <c r="W228" s="479"/>
      <c r="X228" s="479"/>
      <c r="Y228" s="479"/>
      <c r="Z228" s="479"/>
      <c r="AA228" s="478" t="s">
        <v>485</v>
      </c>
      <c r="AB228" s="479"/>
      <c r="AC228" s="479"/>
      <c r="AD228" s="479"/>
      <c r="AE228" s="479"/>
      <c r="AF228" s="479"/>
      <c r="AG228" s="479"/>
      <c r="AH228" s="479"/>
      <c r="AI228" s="479"/>
      <c r="AJ228" s="479"/>
      <c r="AK228" s="479"/>
      <c r="AL228" s="479"/>
    </row>
    <row r="229" spans="1:38">
      <c r="B229" s="141"/>
      <c r="C229" s="141"/>
      <c r="D229" s="141"/>
      <c r="E229" s="665" t="s">
        <v>861</v>
      </c>
      <c r="F229" s="666"/>
      <c r="G229" s="669" t="s">
        <v>862</v>
      </c>
      <c r="H229" s="669"/>
      <c r="I229" s="669"/>
      <c r="J229" s="669"/>
      <c r="K229" s="206">
        <f>COUNTIF(K195:K228,"Eficaz")</f>
        <v>0</v>
      </c>
      <c r="L229" s="207" t="str">
        <f>IFERROR((COUNTIF(K195:K228,"Eficaz")/(COUNTIF(K195:K228,"No Eficaz")+COUNTIF(K195:K228,"Eficaz"))),"")</f>
        <v/>
      </c>
      <c r="M229" s="671" t="s">
        <v>627</v>
      </c>
      <c r="N229" s="672"/>
      <c r="O229" s="673">
        <f>COUNTIF(O195:P228,"P")+COUNTIF(O195:P228,"I")+COUNTIF(O195:P228,"NC")</f>
        <v>1</v>
      </c>
      <c r="P229" s="674"/>
      <c r="Q229" s="675">
        <f>COUNTIF(Q195:R228,"P")+COUNTIF(Q195:R228,"I")+COUNTIF(Q195:R228,"NC")</f>
        <v>2</v>
      </c>
      <c r="R229" s="674"/>
      <c r="S229" s="675">
        <f>COUNTIF(S195:T228,"P")+COUNTIF(S195:T228,"I")+COUNTIF(S195:T228,"NC")</f>
        <v>3</v>
      </c>
      <c r="T229" s="674"/>
      <c r="U229" s="675">
        <f>COUNTIF(U195:V228,"P")+COUNTIF(U195:V228,"I")+COUNTIF(U195:V228,"NC")</f>
        <v>6</v>
      </c>
      <c r="V229" s="674"/>
      <c r="W229" s="675">
        <f>COUNTIF(W195:X228,"P")+COUNTIF(W195:X228,"I")+COUNTIF(W195:X228,"NC")</f>
        <v>7</v>
      </c>
      <c r="X229" s="674"/>
      <c r="Y229" s="675">
        <f>COUNTIF(Y195:Z228,"P")+COUNTIF(Y195:Z228,"I")+COUNTIF(Y195:Z228,"NC")</f>
        <v>5</v>
      </c>
      <c r="Z229" s="674"/>
      <c r="AA229" s="675">
        <f>COUNTIF(AA195:AB228,"P")+COUNTIF(AA195:AB228,"I")+COUNTIF(AA195:AB228,"NC")</f>
        <v>5</v>
      </c>
      <c r="AB229" s="674"/>
      <c r="AC229" s="675">
        <f>COUNTIF(AC195:AD228,"P")+COUNTIF(AC195:AD228,"I")+COUNTIF(AC195:AD228,"NC")</f>
        <v>7</v>
      </c>
      <c r="AD229" s="674"/>
      <c r="AE229" s="675">
        <f>COUNTIF(AE195:AF228,"P")+COUNTIF(AE195:AF228,"I")+COUNTIF(AE195:AF228,"NC")</f>
        <v>4</v>
      </c>
      <c r="AF229" s="674"/>
      <c r="AG229" s="675">
        <f>COUNTIF(AG195:AH228,"P")+COUNTIF(AG195:AH228,"I")+COUNTIF(AG195:AH228,"NC")</f>
        <v>5</v>
      </c>
      <c r="AH229" s="674"/>
      <c r="AI229" s="675">
        <f>COUNTIF(AI195:AJ228,"P")+COUNTIF(AI195:AJ228,"I")+COUNTIF(AI195:AJ228,"NC")</f>
        <v>6</v>
      </c>
      <c r="AJ229" s="674"/>
      <c r="AK229" s="675">
        <f>COUNTIF(AK195:AL228,"P")+COUNTIF(AK195:AL228,"I")+COUNTIF(AK195:AL228,"NC")</f>
        <v>1</v>
      </c>
      <c r="AL229" s="676"/>
    </row>
    <row r="230" spans="1:38" ht="14.25" thickBot="1">
      <c r="B230" s="141"/>
      <c r="C230" s="141"/>
      <c r="D230" s="141"/>
      <c r="E230" s="667"/>
      <c r="F230" s="668"/>
      <c r="G230" s="670"/>
      <c r="H230" s="670"/>
      <c r="I230" s="670"/>
      <c r="J230" s="670"/>
      <c r="K230" s="149">
        <f>COUNTIF(K195:K228,"No Eficaz")+COUNTIF(K195:K228,"Eficaz")</f>
        <v>0</v>
      </c>
      <c r="L230" s="202" t="str">
        <f>IF(L229&gt;=0.8,"Eficaz","No Eficaz")</f>
        <v>Eficaz</v>
      </c>
      <c r="M230" s="677" t="s">
        <v>628</v>
      </c>
      <c r="N230" s="678"/>
      <c r="O230" s="679">
        <f>COUNTIF(O195:P228,"I")</f>
        <v>0</v>
      </c>
      <c r="P230" s="680"/>
      <c r="Q230" s="681">
        <f>COUNTIF(Q195:R228,"I")</f>
        <v>0</v>
      </c>
      <c r="R230" s="680"/>
      <c r="S230" s="681">
        <f>COUNTIF(S195:T228,"I")</f>
        <v>0</v>
      </c>
      <c r="T230" s="680"/>
      <c r="U230" s="681">
        <f>COUNTIF(U195:V228,"I")</f>
        <v>0</v>
      </c>
      <c r="V230" s="680"/>
      <c r="W230" s="681">
        <f>COUNTIF(W195:X228,"I")</f>
        <v>0</v>
      </c>
      <c r="X230" s="680"/>
      <c r="Y230" s="681">
        <f>COUNTIF(Y195:Z228,"I")</f>
        <v>0</v>
      </c>
      <c r="Z230" s="680"/>
      <c r="AA230" s="681">
        <f>COUNTIF(AA195:AB228,"I")</f>
        <v>0</v>
      </c>
      <c r="AB230" s="680"/>
      <c r="AC230" s="681">
        <f>COUNTIF(AC195:AD228,"I")</f>
        <v>0</v>
      </c>
      <c r="AD230" s="680"/>
      <c r="AE230" s="681">
        <f>COUNTIF(AE195:AF228,"I")</f>
        <v>0</v>
      </c>
      <c r="AF230" s="680"/>
      <c r="AG230" s="681">
        <f>COUNTIF(AG195:AH228,"I")</f>
        <v>0</v>
      </c>
      <c r="AH230" s="680"/>
      <c r="AI230" s="681">
        <f>COUNTIF(AI195:AJ228,"I")</f>
        <v>0</v>
      </c>
      <c r="AJ230" s="680"/>
      <c r="AK230" s="681">
        <f>COUNTIF(AK195:AL228,"I")</f>
        <v>0</v>
      </c>
      <c r="AL230" s="682"/>
    </row>
    <row r="231" spans="1:38" ht="409.6" customHeight="1"/>
    <row r="232" spans="1:38" s="137" customFormat="1" ht="139.15" customHeight="1">
      <c r="E232" s="8"/>
      <c r="F232" s="8"/>
    </row>
    <row r="233" spans="1:38" ht="409.6" customHeight="1"/>
    <row r="235" spans="1:38" ht="49.5">
      <c r="A235" s="492" t="s">
        <v>904</v>
      </c>
      <c r="B235" s="492"/>
      <c r="C235" s="492"/>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2"/>
      <c r="AD235" s="492"/>
      <c r="AE235" s="492"/>
      <c r="AF235" s="492"/>
      <c r="AG235" s="492"/>
      <c r="AH235" s="492"/>
      <c r="AI235" s="492"/>
      <c r="AJ235" s="492"/>
      <c r="AK235" s="492"/>
      <c r="AL235" s="492"/>
    </row>
    <row r="242" spans="2:38" ht="49.15" customHeight="1">
      <c r="B242" s="684" t="s">
        <v>864</v>
      </c>
      <c r="C242" s="684"/>
      <c r="D242" s="684"/>
      <c r="E242" s="691" t="s">
        <v>865</v>
      </c>
      <c r="F242" s="691"/>
      <c r="G242" s="691"/>
      <c r="H242" s="691"/>
      <c r="I242" s="691"/>
      <c r="J242" s="691"/>
      <c r="K242" s="691"/>
      <c r="L242" s="691"/>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row>
    <row r="243" spans="2:38" ht="49.15" customHeight="1">
      <c r="B243" s="684" t="s">
        <v>866</v>
      </c>
      <c r="C243" s="684"/>
      <c r="D243" s="684"/>
      <c r="E243" s="691" t="s">
        <v>867</v>
      </c>
      <c r="F243" s="691"/>
      <c r="G243" s="691"/>
      <c r="H243" s="691"/>
      <c r="I243" s="691"/>
      <c r="J243" s="691"/>
      <c r="K243" s="691"/>
      <c r="L243" s="691"/>
      <c r="M243" s="691"/>
      <c r="N243" s="691"/>
      <c r="O243" s="691"/>
      <c r="P243" s="691"/>
      <c r="Q243" s="691"/>
      <c r="R243" s="691"/>
      <c r="S243" s="691"/>
      <c r="T243" s="691"/>
      <c r="U243" s="691"/>
      <c r="V243" s="691"/>
      <c r="W243" s="691"/>
      <c r="X243" s="691"/>
      <c r="Y243" s="691"/>
      <c r="Z243" s="691"/>
      <c r="AA243" s="691"/>
      <c r="AB243" s="691"/>
      <c r="AC243" s="691"/>
      <c r="AD243" s="691"/>
      <c r="AE243" s="691"/>
      <c r="AF243" s="691"/>
      <c r="AG243" s="691"/>
      <c r="AH243" s="691"/>
      <c r="AI243" s="691"/>
      <c r="AJ243" s="691"/>
      <c r="AK243" s="691"/>
      <c r="AL243" s="691"/>
    </row>
    <row r="244" spans="2:38" ht="49.15" customHeight="1">
      <c r="B244" s="684" t="s">
        <v>868</v>
      </c>
      <c r="C244" s="684"/>
      <c r="D244" s="684"/>
      <c r="E244" s="685" t="s">
        <v>869</v>
      </c>
      <c r="F244" s="685"/>
      <c r="G244" s="685"/>
      <c r="H244" s="685"/>
      <c r="I244" s="685"/>
      <c r="J244" s="685"/>
      <c r="K244" s="686" t="s">
        <v>870</v>
      </c>
      <c r="L244" s="686"/>
      <c r="M244" s="686"/>
      <c r="N244" s="686"/>
      <c r="O244" s="686"/>
      <c r="P244" s="686"/>
      <c r="Q244" s="686"/>
      <c r="R244" s="684" t="s">
        <v>869</v>
      </c>
      <c r="S244" s="684"/>
      <c r="T244" s="684"/>
      <c r="U244" s="684"/>
      <c r="V244" s="684"/>
      <c r="W244" s="684"/>
      <c r="X244" s="692" t="s">
        <v>871</v>
      </c>
      <c r="Y244" s="692"/>
      <c r="Z244" s="692"/>
      <c r="AA244" s="692"/>
      <c r="AB244" s="692"/>
      <c r="AC244" s="692"/>
      <c r="AD244" s="692"/>
      <c r="AE244" s="692"/>
      <c r="AF244" s="692"/>
      <c r="AG244" s="692"/>
      <c r="AH244" s="692"/>
      <c r="AI244" s="692"/>
      <c r="AJ244" s="692"/>
      <c r="AK244" s="692"/>
      <c r="AL244" s="692"/>
    </row>
    <row r="245" spans="2:38" ht="49.15" customHeight="1">
      <c r="B245" s="688" t="s">
        <v>872</v>
      </c>
      <c r="C245" s="688"/>
      <c r="D245" s="688"/>
      <c r="E245" s="688"/>
      <c r="F245" s="688"/>
      <c r="G245" s="688"/>
      <c r="H245" s="688"/>
      <c r="I245" s="688"/>
      <c r="J245" s="688"/>
      <c r="K245" s="688"/>
      <c r="L245" s="688"/>
      <c r="M245" s="688"/>
      <c r="N245" s="688"/>
      <c r="O245" s="688"/>
      <c r="P245" s="688"/>
      <c r="Q245" s="688"/>
      <c r="R245" s="688"/>
      <c r="S245" s="688"/>
      <c r="T245" s="688"/>
      <c r="U245" s="688"/>
      <c r="V245" s="688"/>
      <c r="W245" s="688"/>
      <c r="X245" s="688"/>
      <c r="Y245" s="688"/>
      <c r="Z245" s="688"/>
      <c r="AA245" s="688"/>
      <c r="AB245" s="688"/>
      <c r="AC245" s="688"/>
      <c r="AD245" s="688"/>
      <c r="AE245" s="688"/>
      <c r="AF245" s="688"/>
      <c r="AG245" s="688"/>
      <c r="AH245" s="688"/>
      <c r="AI245" s="688"/>
      <c r="AJ245" s="688"/>
      <c r="AK245" s="688"/>
      <c r="AL245" s="688"/>
    </row>
    <row r="246" spans="2:38" ht="49.15" customHeight="1">
      <c r="B246" s="687" t="s">
        <v>873</v>
      </c>
      <c r="C246" s="687"/>
      <c r="D246" s="687"/>
      <c r="E246" s="688" t="s">
        <v>874</v>
      </c>
      <c r="F246" s="688"/>
      <c r="G246" s="688"/>
      <c r="H246" s="688"/>
      <c r="I246" s="688"/>
      <c r="J246" s="688"/>
      <c r="K246" s="688"/>
      <c r="L246" s="688"/>
      <c r="M246" s="688"/>
      <c r="N246" s="688" t="s">
        <v>875</v>
      </c>
      <c r="O246" s="688"/>
      <c r="P246" s="688"/>
      <c r="Q246" s="688"/>
      <c r="R246" s="688"/>
      <c r="S246" s="688"/>
      <c r="T246" s="688"/>
      <c r="U246" s="688"/>
      <c r="V246" s="688"/>
      <c r="W246" s="688"/>
      <c r="X246" s="688"/>
      <c r="Y246" s="688"/>
      <c r="Z246" s="688"/>
      <c r="AA246" s="688"/>
      <c r="AB246" s="688"/>
      <c r="AC246" s="688"/>
      <c r="AD246" s="688"/>
      <c r="AE246" s="688"/>
      <c r="AF246" s="688"/>
      <c r="AG246" s="688"/>
      <c r="AH246" s="688"/>
      <c r="AI246" s="688"/>
      <c r="AJ246" s="688"/>
      <c r="AK246" s="688"/>
      <c r="AL246" s="688"/>
    </row>
    <row r="247" spans="2:38" ht="49.15" customHeight="1">
      <c r="B247" s="689" t="s">
        <v>876</v>
      </c>
      <c r="C247" s="689"/>
      <c r="D247" s="689"/>
      <c r="E247" s="690" t="s">
        <v>877</v>
      </c>
      <c r="F247" s="690"/>
      <c r="G247" s="690"/>
      <c r="H247" s="690"/>
      <c r="I247" s="690"/>
      <c r="J247" s="690"/>
      <c r="K247" s="690"/>
      <c r="L247" s="690"/>
      <c r="M247" s="690"/>
      <c r="N247" s="690" t="s">
        <v>878</v>
      </c>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row>
    <row r="248" spans="2:38" ht="49.15" customHeight="1">
      <c r="B248" s="689" t="s">
        <v>879</v>
      </c>
      <c r="C248" s="689"/>
      <c r="D248" s="689"/>
      <c r="E248" s="690" t="s">
        <v>880</v>
      </c>
      <c r="F248" s="690"/>
      <c r="G248" s="690"/>
      <c r="H248" s="690"/>
      <c r="I248" s="690"/>
      <c r="J248" s="690"/>
      <c r="K248" s="690"/>
      <c r="L248" s="690"/>
      <c r="M248" s="690"/>
      <c r="N248" s="690" t="s">
        <v>881</v>
      </c>
      <c r="O248" s="690"/>
      <c r="P248" s="690"/>
      <c r="Q248" s="690"/>
      <c r="R248" s="690"/>
      <c r="S248" s="690"/>
      <c r="T248" s="690"/>
      <c r="U248" s="690"/>
      <c r="V248" s="690"/>
      <c r="W248" s="690"/>
      <c r="X248" s="690"/>
      <c r="Y248" s="690"/>
      <c r="Z248" s="690"/>
      <c r="AA248" s="690"/>
      <c r="AB248" s="690"/>
      <c r="AC248" s="690"/>
      <c r="AD248" s="690"/>
      <c r="AE248" s="690"/>
      <c r="AF248" s="690"/>
      <c r="AG248" s="690"/>
      <c r="AH248" s="690"/>
      <c r="AI248" s="690"/>
      <c r="AJ248" s="690"/>
      <c r="AK248" s="690"/>
      <c r="AL248" s="690"/>
    </row>
    <row r="249" spans="2:38" ht="49.15" customHeight="1">
      <c r="B249" s="689" t="s">
        <v>882</v>
      </c>
      <c r="C249" s="689"/>
      <c r="D249" s="689"/>
      <c r="E249" s="690" t="s">
        <v>883</v>
      </c>
      <c r="F249" s="690"/>
      <c r="G249" s="690"/>
      <c r="H249" s="690"/>
      <c r="I249" s="690"/>
      <c r="J249" s="690"/>
      <c r="K249" s="690"/>
      <c r="L249" s="690"/>
      <c r="M249" s="690"/>
      <c r="N249" s="690" t="s">
        <v>884</v>
      </c>
      <c r="O249" s="690"/>
      <c r="P249" s="690"/>
      <c r="Q249" s="690"/>
      <c r="R249" s="690"/>
      <c r="S249" s="690"/>
      <c r="T249" s="690"/>
      <c r="U249" s="690"/>
      <c r="V249" s="690"/>
      <c r="W249" s="690"/>
      <c r="X249" s="690"/>
      <c r="Y249" s="690"/>
      <c r="Z249" s="690"/>
      <c r="AA249" s="690"/>
      <c r="AB249" s="690"/>
      <c r="AC249" s="690"/>
      <c r="AD249" s="690"/>
      <c r="AE249" s="690"/>
      <c r="AF249" s="690"/>
      <c r="AG249" s="690"/>
      <c r="AH249" s="690"/>
      <c r="AI249" s="690"/>
      <c r="AJ249" s="690"/>
      <c r="AK249" s="690"/>
      <c r="AL249" s="690"/>
    </row>
    <row r="250" spans="2:38" ht="49.15" customHeight="1">
      <c r="B250" s="689" t="s">
        <v>885</v>
      </c>
      <c r="C250" s="689"/>
      <c r="D250" s="689"/>
      <c r="E250" s="690" t="s">
        <v>886</v>
      </c>
      <c r="F250" s="690"/>
      <c r="G250" s="690"/>
      <c r="H250" s="690"/>
      <c r="I250" s="690"/>
      <c r="J250" s="690"/>
      <c r="K250" s="690"/>
      <c r="L250" s="690"/>
      <c r="M250" s="690"/>
      <c r="N250" s="690" t="s">
        <v>887</v>
      </c>
      <c r="O250" s="690"/>
      <c r="P250" s="690"/>
      <c r="Q250" s="690"/>
      <c r="R250" s="690"/>
      <c r="S250" s="690"/>
      <c r="T250" s="690"/>
      <c r="U250" s="690"/>
      <c r="V250" s="690"/>
      <c r="W250" s="690"/>
      <c r="X250" s="690"/>
      <c r="Y250" s="690"/>
      <c r="Z250" s="690"/>
      <c r="AA250" s="690"/>
      <c r="AB250" s="690"/>
      <c r="AC250" s="690"/>
      <c r="AD250" s="690"/>
      <c r="AE250" s="690"/>
      <c r="AF250" s="690"/>
      <c r="AG250" s="690"/>
      <c r="AH250" s="690"/>
      <c r="AI250" s="690"/>
      <c r="AJ250" s="690"/>
      <c r="AK250" s="690"/>
      <c r="AL250" s="690"/>
    </row>
    <row r="251" spans="2:38" ht="49.15" customHeight="1">
      <c r="B251" s="689" t="s">
        <v>888</v>
      </c>
      <c r="C251" s="689"/>
      <c r="D251" s="689"/>
      <c r="E251" s="690" t="s">
        <v>889</v>
      </c>
      <c r="F251" s="690"/>
      <c r="G251" s="690"/>
      <c r="H251" s="690"/>
      <c r="I251" s="690"/>
      <c r="J251" s="690"/>
      <c r="K251" s="690"/>
      <c r="L251" s="690"/>
      <c r="M251" s="690"/>
      <c r="N251" s="690" t="s">
        <v>890</v>
      </c>
      <c r="O251" s="690"/>
      <c r="P251" s="690"/>
      <c r="Q251" s="690"/>
      <c r="R251" s="690"/>
      <c r="S251" s="690"/>
      <c r="T251" s="690"/>
      <c r="U251" s="690"/>
      <c r="V251" s="690"/>
      <c r="W251" s="690"/>
      <c r="X251" s="690"/>
      <c r="Y251" s="690"/>
      <c r="Z251" s="690"/>
      <c r="AA251" s="690"/>
      <c r="AB251" s="690"/>
      <c r="AC251" s="690"/>
      <c r="AD251" s="690"/>
      <c r="AE251" s="690"/>
      <c r="AF251" s="690"/>
      <c r="AG251" s="690"/>
      <c r="AH251" s="690"/>
      <c r="AI251" s="690"/>
      <c r="AJ251" s="690"/>
      <c r="AK251" s="690"/>
      <c r="AL251" s="690"/>
    </row>
    <row r="252" spans="2:38" ht="49.15" customHeight="1">
      <c r="B252" s="689" t="s">
        <v>891</v>
      </c>
      <c r="C252" s="689"/>
      <c r="D252" s="689"/>
      <c r="E252" s="690" t="s">
        <v>892</v>
      </c>
      <c r="F252" s="690"/>
      <c r="G252" s="690"/>
      <c r="H252" s="690"/>
      <c r="I252" s="690"/>
      <c r="J252" s="690"/>
      <c r="K252" s="690"/>
      <c r="L252" s="690"/>
      <c r="M252" s="690"/>
      <c r="N252" s="690" t="s">
        <v>893</v>
      </c>
      <c r="O252" s="690"/>
      <c r="P252" s="690"/>
      <c r="Q252" s="690"/>
      <c r="R252" s="690"/>
      <c r="S252" s="690"/>
      <c r="T252" s="690"/>
      <c r="U252" s="690"/>
      <c r="V252" s="690"/>
      <c r="W252" s="690"/>
      <c r="X252" s="690"/>
      <c r="Y252" s="690"/>
      <c r="Z252" s="690"/>
      <c r="AA252" s="690"/>
      <c r="AB252" s="690"/>
      <c r="AC252" s="690"/>
      <c r="AD252" s="690"/>
      <c r="AE252" s="690"/>
      <c r="AF252" s="690"/>
      <c r="AG252" s="690"/>
      <c r="AH252" s="690"/>
      <c r="AI252" s="690"/>
      <c r="AJ252" s="690"/>
      <c r="AK252" s="690"/>
      <c r="AL252" s="690"/>
    </row>
    <row r="253" spans="2:38" ht="49.15" customHeight="1">
      <c r="B253" s="693"/>
      <c r="C253" s="694"/>
      <c r="D253" s="694"/>
      <c r="E253" s="694"/>
      <c r="F253" s="694"/>
      <c r="G253" s="694"/>
      <c r="H253" s="694"/>
      <c r="I253" s="694"/>
      <c r="J253" s="694"/>
      <c r="K253" s="694"/>
      <c r="L253" s="694"/>
      <c r="M253" s="694"/>
      <c r="N253" s="694"/>
      <c r="O253" s="694"/>
      <c r="P253" s="694"/>
      <c r="Q253" s="694"/>
      <c r="R253" s="694"/>
      <c r="S253" s="694"/>
      <c r="T253" s="694"/>
    </row>
    <row r="254" spans="2:38" ht="49.15" customHeight="1">
      <c r="B254" s="684" t="s">
        <v>894</v>
      </c>
      <c r="C254" s="684"/>
      <c r="D254" s="684"/>
      <c r="E254" s="683" t="s">
        <v>895</v>
      </c>
      <c r="F254" s="683"/>
      <c r="G254" s="683"/>
      <c r="H254" s="683"/>
      <c r="I254" s="683"/>
      <c r="J254" s="683"/>
      <c r="K254" s="683"/>
      <c r="L254" s="683"/>
      <c r="M254" s="683"/>
      <c r="N254" s="683"/>
      <c r="O254" s="683"/>
      <c r="P254" s="683"/>
      <c r="Q254" s="683"/>
      <c r="R254" s="683"/>
      <c r="S254" s="683"/>
      <c r="T254" s="683"/>
      <c r="U254" s="683"/>
      <c r="V254" s="683"/>
      <c r="W254" s="683"/>
      <c r="X254" s="683"/>
      <c r="Y254" s="683"/>
      <c r="Z254" s="683"/>
      <c r="AA254" s="683"/>
      <c r="AB254" s="683"/>
      <c r="AC254" s="683"/>
      <c r="AD254" s="683"/>
      <c r="AE254" s="683"/>
      <c r="AF254" s="683"/>
      <c r="AG254" s="683"/>
      <c r="AH254" s="683"/>
      <c r="AI254" s="683"/>
      <c r="AJ254" s="683"/>
      <c r="AK254" s="683"/>
      <c r="AL254" s="683"/>
    </row>
    <row r="255" spans="2:38" ht="49.15" customHeight="1">
      <c r="B255" s="684" t="s">
        <v>896</v>
      </c>
      <c r="C255" s="684"/>
      <c r="D255" s="684"/>
      <c r="E255" s="683" t="s">
        <v>897</v>
      </c>
      <c r="F255" s="683"/>
      <c r="G255" s="683"/>
      <c r="H255" s="683"/>
      <c r="I255" s="683"/>
      <c r="J255" s="683"/>
      <c r="K255" s="683"/>
      <c r="L255" s="683"/>
      <c r="M255" s="683"/>
      <c r="N255" s="683"/>
      <c r="O255" s="683"/>
      <c r="P255" s="683"/>
      <c r="Q255" s="683"/>
      <c r="R255" s="683"/>
      <c r="S255" s="683"/>
      <c r="T255" s="683"/>
      <c r="U255" s="683"/>
      <c r="V255" s="683"/>
      <c r="W255" s="683"/>
      <c r="X255" s="683"/>
      <c r="Y255" s="683"/>
      <c r="Z255" s="683"/>
      <c r="AA255" s="683"/>
      <c r="AB255" s="683"/>
      <c r="AC255" s="683"/>
      <c r="AD255" s="683"/>
      <c r="AE255" s="683"/>
      <c r="AF255" s="683"/>
      <c r="AG255" s="683"/>
      <c r="AH255" s="683"/>
      <c r="AI255" s="683"/>
      <c r="AJ255" s="683"/>
      <c r="AK255" s="683"/>
      <c r="AL255" s="683"/>
    </row>
    <row r="256" spans="2:38" ht="49.15" customHeight="1">
      <c r="B256" s="684"/>
      <c r="C256" s="684"/>
      <c r="D256" s="684"/>
      <c r="E256" s="683" t="s">
        <v>898</v>
      </c>
      <c r="F256" s="683"/>
      <c r="G256" s="683"/>
      <c r="H256" s="683"/>
      <c r="I256" s="683"/>
      <c r="J256" s="683"/>
      <c r="K256" s="683"/>
      <c r="L256" s="683"/>
      <c r="M256" s="683"/>
      <c r="N256" s="683"/>
      <c r="O256" s="683"/>
      <c r="P256" s="683"/>
      <c r="Q256" s="683"/>
      <c r="R256" s="683"/>
      <c r="S256" s="683"/>
      <c r="T256" s="683"/>
      <c r="U256" s="683"/>
      <c r="V256" s="683"/>
      <c r="W256" s="683"/>
      <c r="X256" s="683"/>
      <c r="Y256" s="683"/>
      <c r="Z256" s="683"/>
      <c r="AA256" s="683"/>
      <c r="AB256" s="683"/>
      <c r="AC256" s="683"/>
      <c r="AD256" s="683"/>
      <c r="AE256" s="683"/>
      <c r="AF256" s="683"/>
      <c r="AG256" s="683"/>
      <c r="AH256" s="683"/>
      <c r="AI256" s="683"/>
      <c r="AJ256" s="683"/>
      <c r="AK256" s="683"/>
      <c r="AL256" s="683"/>
    </row>
    <row r="257" spans="1:38" ht="49.15" customHeight="1">
      <c r="B257" s="684"/>
      <c r="C257" s="684"/>
      <c r="D257" s="684"/>
      <c r="E257" s="683" t="s">
        <v>899</v>
      </c>
      <c r="F257" s="683"/>
      <c r="G257" s="683"/>
      <c r="H257" s="683"/>
      <c r="I257" s="683"/>
      <c r="J257" s="683"/>
      <c r="K257" s="683"/>
      <c r="L257" s="683"/>
      <c r="M257" s="683"/>
      <c r="N257" s="683"/>
      <c r="O257" s="683"/>
      <c r="P257" s="683"/>
      <c r="Q257" s="683"/>
      <c r="R257" s="683"/>
      <c r="S257" s="683"/>
      <c r="T257" s="683"/>
      <c r="U257" s="683"/>
      <c r="V257" s="683"/>
      <c r="W257" s="683"/>
      <c r="X257" s="683"/>
      <c r="Y257" s="683"/>
      <c r="Z257" s="683"/>
      <c r="AA257" s="683"/>
      <c r="AB257" s="683"/>
      <c r="AC257" s="683"/>
      <c r="AD257" s="683"/>
      <c r="AE257" s="683"/>
      <c r="AF257" s="683"/>
      <c r="AG257" s="683"/>
      <c r="AH257" s="683"/>
      <c r="AI257" s="683"/>
      <c r="AJ257" s="683"/>
      <c r="AK257" s="683"/>
      <c r="AL257" s="683"/>
    </row>
    <row r="258" spans="1:38" ht="49.15" customHeight="1">
      <c r="B258" s="684"/>
      <c r="C258" s="684"/>
      <c r="D258" s="684"/>
      <c r="E258" s="683" t="s">
        <v>900</v>
      </c>
      <c r="F258" s="683"/>
      <c r="G258" s="683"/>
      <c r="H258" s="683"/>
      <c r="I258" s="683"/>
      <c r="J258" s="683"/>
      <c r="K258" s="683"/>
      <c r="L258" s="683"/>
      <c r="M258" s="683"/>
      <c r="N258" s="683"/>
      <c r="O258" s="683"/>
      <c r="P258" s="683"/>
      <c r="Q258" s="683"/>
      <c r="R258" s="683"/>
      <c r="S258" s="683"/>
      <c r="T258" s="683"/>
      <c r="U258" s="683"/>
      <c r="V258" s="683"/>
      <c r="W258" s="683"/>
      <c r="X258" s="683"/>
      <c r="Y258" s="683"/>
      <c r="Z258" s="683"/>
      <c r="AA258" s="683"/>
      <c r="AB258" s="683"/>
      <c r="AC258" s="683"/>
      <c r="AD258" s="683"/>
      <c r="AE258" s="683"/>
      <c r="AF258" s="683"/>
      <c r="AG258" s="683"/>
      <c r="AH258" s="683"/>
      <c r="AI258" s="683"/>
      <c r="AJ258" s="683"/>
      <c r="AK258" s="683"/>
      <c r="AL258" s="683"/>
    </row>
    <row r="259" spans="1:38" ht="49.15" customHeight="1">
      <c r="B259" s="684"/>
      <c r="C259" s="684"/>
      <c r="D259" s="684"/>
      <c r="E259" s="683" t="s">
        <v>901</v>
      </c>
      <c r="F259" s="683"/>
      <c r="G259" s="683"/>
      <c r="H259" s="683"/>
      <c r="I259" s="683"/>
      <c r="J259" s="683"/>
      <c r="K259" s="683"/>
      <c r="L259" s="683"/>
      <c r="M259" s="683"/>
      <c r="N259" s="683"/>
      <c r="O259" s="683"/>
      <c r="P259" s="683"/>
      <c r="Q259" s="683"/>
      <c r="R259" s="683"/>
      <c r="S259" s="683"/>
      <c r="T259" s="683"/>
      <c r="U259" s="683"/>
      <c r="V259" s="683"/>
      <c r="W259" s="683"/>
      <c r="X259" s="683"/>
      <c r="Y259" s="683"/>
      <c r="Z259" s="683"/>
      <c r="AA259" s="683"/>
      <c r="AB259" s="683"/>
      <c r="AC259" s="683"/>
      <c r="AD259" s="683"/>
      <c r="AE259" s="683"/>
      <c r="AF259" s="683"/>
      <c r="AG259" s="683"/>
      <c r="AH259" s="683"/>
      <c r="AI259" s="683"/>
      <c r="AJ259" s="683"/>
      <c r="AK259" s="683"/>
      <c r="AL259" s="683"/>
    </row>
    <row r="260" spans="1:38" ht="49.15" customHeight="1">
      <c r="B260" s="684"/>
      <c r="C260" s="684"/>
      <c r="D260" s="684"/>
      <c r="E260" s="683" t="s">
        <v>902</v>
      </c>
      <c r="F260" s="683"/>
      <c r="G260" s="683"/>
      <c r="H260" s="683"/>
      <c r="I260" s="683"/>
      <c r="J260" s="683"/>
      <c r="K260" s="683"/>
      <c r="L260" s="683"/>
      <c r="M260" s="683"/>
      <c r="N260" s="683"/>
      <c r="O260" s="683"/>
      <c r="P260" s="683"/>
      <c r="Q260" s="683"/>
      <c r="R260" s="683"/>
      <c r="S260" s="683"/>
      <c r="T260" s="683"/>
      <c r="U260" s="683"/>
      <c r="V260" s="683"/>
      <c r="W260" s="683"/>
      <c r="X260" s="683"/>
      <c r="Y260" s="683"/>
      <c r="Z260" s="683"/>
      <c r="AA260" s="683"/>
      <c r="AB260" s="683"/>
      <c r="AC260" s="683"/>
      <c r="AD260" s="683"/>
      <c r="AE260" s="683"/>
      <c r="AF260" s="683"/>
      <c r="AG260" s="683"/>
      <c r="AH260" s="683"/>
      <c r="AI260" s="683"/>
      <c r="AJ260" s="683"/>
      <c r="AK260" s="683"/>
      <c r="AL260" s="683"/>
    </row>
    <row r="261" spans="1:38" ht="49.15" customHeight="1">
      <c r="B261" s="684"/>
      <c r="C261" s="684"/>
      <c r="D261" s="684"/>
      <c r="E261" s="683" t="s">
        <v>903</v>
      </c>
      <c r="F261" s="683"/>
      <c r="G261" s="683"/>
      <c r="H261" s="683"/>
      <c r="I261" s="683"/>
      <c r="J261" s="683"/>
      <c r="K261" s="683"/>
      <c r="L261" s="683"/>
      <c r="M261" s="683"/>
      <c r="N261" s="683"/>
      <c r="O261" s="683"/>
      <c r="P261" s="683"/>
      <c r="Q261" s="683"/>
      <c r="R261" s="683"/>
      <c r="S261" s="683"/>
      <c r="T261" s="683"/>
      <c r="U261" s="683"/>
      <c r="V261" s="683"/>
      <c r="W261" s="683"/>
      <c r="X261" s="683"/>
      <c r="Y261" s="683"/>
      <c r="Z261" s="683"/>
      <c r="AA261" s="683"/>
      <c r="AB261" s="683"/>
      <c r="AC261" s="683"/>
      <c r="AD261" s="683"/>
      <c r="AE261" s="683"/>
      <c r="AF261" s="683"/>
      <c r="AG261" s="683"/>
      <c r="AH261" s="683"/>
      <c r="AI261" s="683"/>
      <c r="AJ261" s="683"/>
      <c r="AK261" s="683"/>
      <c r="AL261" s="683"/>
    </row>
    <row r="265" spans="1:38" s="137" customFormat="1" ht="49.5">
      <c r="A265" s="492" t="s">
        <v>922</v>
      </c>
      <c r="B265" s="492"/>
      <c r="C265" s="492"/>
      <c r="D265" s="492"/>
      <c r="E265" s="492"/>
      <c r="F265" s="492"/>
      <c r="G265" s="492"/>
      <c r="H265" s="492"/>
      <c r="I265" s="492"/>
      <c r="J265" s="492"/>
      <c r="K265" s="492"/>
      <c r="L265" s="492"/>
      <c r="M265" s="492"/>
      <c r="N265" s="492"/>
      <c r="O265" s="492"/>
      <c r="P265" s="492"/>
      <c r="Q265" s="492"/>
      <c r="R265" s="492"/>
      <c r="S265" s="492"/>
      <c r="T265" s="492"/>
      <c r="U265" s="492"/>
      <c r="V265" s="492"/>
      <c r="W265" s="492"/>
      <c r="X265" s="492"/>
      <c r="Y265" s="492"/>
      <c r="Z265" s="492"/>
      <c r="AA265" s="492"/>
      <c r="AB265" s="492"/>
      <c r="AC265" s="492"/>
      <c r="AD265" s="492"/>
      <c r="AE265" s="492"/>
      <c r="AF265" s="492"/>
      <c r="AG265" s="492"/>
      <c r="AH265" s="492"/>
      <c r="AI265" s="492"/>
      <c r="AJ265" s="492"/>
      <c r="AK265" s="492"/>
      <c r="AL265" s="492"/>
    </row>
    <row r="267" spans="1:38" ht="40.15" customHeight="1">
      <c r="B267" s="684" t="s">
        <v>864</v>
      </c>
      <c r="C267" s="684"/>
      <c r="D267" s="684"/>
      <c r="E267" s="683" t="s">
        <v>905</v>
      </c>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row>
    <row r="268" spans="1:38" ht="40.15" customHeight="1">
      <c r="B268" s="684" t="s">
        <v>906</v>
      </c>
      <c r="C268" s="684"/>
      <c r="D268" s="684"/>
      <c r="E268" s="683" t="s">
        <v>907</v>
      </c>
      <c r="F268" s="683"/>
      <c r="G268" s="683"/>
      <c r="H268" s="683"/>
      <c r="I268" s="683"/>
      <c r="J268" s="683"/>
      <c r="K268" s="683"/>
      <c r="L268" s="683"/>
      <c r="M268" s="683"/>
      <c r="N268" s="683"/>
      <c r="O268" s="683"/>
      <c r="P268" s="683"/>
      <c r="Q268" s="683"/>
      <c r="R268" s="683"/>
      <c r="S268" s="683"/>
      <c r="T268" s="683"/>
      <c r="U268" s="683"/>
      <c r="V268" s="683"/>
      <c r="W268" s="683"/>
      <c r="X268" s="683"/>
      <c r="Y268" s="683"/>
      <c r="Z268" s="683"/>
      <c r="AA268" s="683"/>
      <c r="AB268" s="683"/>
      <c r="AC268" s="683"/>
      <c r="AD268" s="683"/>
      <c r="AE268" s="683"/>
      <c r="AF268" s="683"/>
      <c r="AG268" s="683"/>
      <c r="AH268" s="683"/>
      <c r="AI268" s="683"/>
      <c r="AJ268" s="683"/>
      <c r="AK268" s="683"/>
      <c r="AL268" s="683"/>
    </row>
    <row r="269" spans="1:38" ht="40.15" customHeight="1">
      <c r="B269" s="684" t="s">
        <v>868</v>
      </c>
      <c r="C269" s="684"/>
      <c r="D269" s="684"/>
      <c r="E269" s="685" t="s">
        <v>869</v>
      </c>
      <c r="F269" s="685"/>
      <c r="G269" s="685"/>
      <c r="H269" s="685"/>
      <c r="I269" s="685"/>
      <c r="J269" s="685"/>
      <c r="K269" s="686" t="s">
        <v>870</v>
      </c>
      <c r="L269" s="686"/>
      <c r="M269" s="686"/>
      <c r="N269" s="686"/>
      <c r="O269" s="686"/>
      <c r="P269" s="686"/>
      <c r="Q269" s="686"/>
      <c r="R269" s="684" t="s">
        <v>869</v>
      </c>
      <c r="S269" s="684"/>
      <c r="T269" s="684"/>
      <c r="U269" s="684"/>
      <c r="V269" s="684"/>
      <c r="W269" s="684"/>
      <c r="X269" s="692" t="s">
        <v>871</v>
      </c>
      <c r="Y269" s="692"/>
      <c r="Z269" s="692"/>
      <c r="AA269" s="692"/>
      <c r="AB269" s="692"/>
      <c r="AC269" s="692"/>
      <c r="AD269" s="692"/>
      <c r="AE269" s="692"/>
      <c r="AF269" s="692"/>
      <c r="AG269" s="692"/>
      <c r="AH269" s="692"/>
      <c r="AI269" s="692"/>
      <c r="AJ269" s="692"/>
      <c r="AK269" s="692"/>
      <c r="AL269" s="692"/>
    </row>
    <row r="270" spans="1:38" ht="40.15" customHeight="1">
      <c r="B270" s="688" t="s">
        <v>872</v>
      </c>
      <c r="C270" s="688"/>
      <c r="D270" s="688"/>
      <c r="E270" s="688"/>
      <c r="F270" s="688"/>
      <c r="G270" s="688"/>
      <c r="H270" s="688"/>
      <c r="I270" s="688"/>
      <c r="J270" s="688"/>
      <c r="K270" s="688"/>
      <c r="L270" s="688"/>
      <c r="M270" s="688"/>
      <c r="N270" s="688"/>
      <c r="O270" s="688"/>
      <c r="P270" s="688"/>
      <c r="Q270" s="688"/>
      <c r="R270" s="688"/>
      <c r="S270" s="688"/>
      <c r="T270" s="688"/>
      <c r="U270" s="688"/>
      <c r="V270" s="688"/>
      <c r="W270" s="688"/>
      <c r="X270" s="688"/>
      <c r="Y270" s="688"/>
      <c r="Z270" s="688"/>
      <c r="AA270" s="688"/>
      <c r="AB270" s="688"/>
      <c r="AC270" s="688"/>
      <c r="AD270" s="688"/>
      <c r="AE270" s="688"/>
      <c r="AF270" s="688"/>
      <c r="AG270" s="688"/>
      <c r="AH270" s="688"/>
      <c r="AI270" s="688"/>
      <c r="AJ270" s="688"/>
      <c r="AK270" s="688"/>
      <c r="AL270" s="688"/>
    </row>
    <row r="271" spans="1:38" ht="40.15" customHeight="1">
      <c r="B271" s="687" t="s">
        <v>908</v>
      </c>
      <c r="C271" s="687"/>
      <c r="D271" s="687"/>
      <c r="E271" s="688" t="s">
        <v>874</v>
      </c>
      <c r="F271" s="688"/>
      <c r="G271" s="688"/>
      <c r="H271" s="688"/>
      <c r="I271" s="688"/>
      <c r="J271" s="688"/>
      <c r="K271" s="688"/>
      <c r="L271" s="688"/>
      <c r="M271" s="688"/>
      <c r="N271" s="688" t="s">
        <v>875</v>
      </c>
      <c r="O271" s="688"/>
      <c r="P271" s="688"/>
      <c r="Q271" s="688"/>
      <c r="R271" s="688"/>
      <c r="S271" s="688"/>
      <c r="T271" s="688"/>
      <c r="U271" s="688"/>
      <c r="V271" s="688"/>
      <c r="W271" s="688"/>
      <c r="X271" s="688"/>
      <c r="Y271" s="688"/>
      <c r="Z271" s="688"/>
      <c r="AA271" s="688"/>
      <c r="AB271" s="688"/>
      <c r="AC271" s="688"/>
      <c r="AD271" s="688"/>
      <c r="AE271" s="688"/>
      <c r="AF271" s="688"/>
      <c r="AG271" s="688"/>
      <c r="AH271" s="688"/>
      <c r="AI271" s="688"/>
      <c r="AJ271" s="688"/>
      <c r="AK271" s="688"/>
      <c r="AL271" s="688"/>
    </row>
    <row r="272" spans="1:38" ht="40.15" customHeight="1">
      <c r="B272" s="689" t="s">
        <v>909</v>
      </c>
      <c r="C272" s="689"/>
      <c r="D272" s="689"/>
      <c r="E272" s="690" t="s">
        <v>910</v>
      </c>
      <c r="F272" s="690"/>
      <c r="G272" s="690"/>
      <c r="H272" s="690"/>
      <c r="I272" s="690"/>
      <c r="J272" s="690"/>
      <c r="K272" s="690"/>
      <c r="L272" s="690"/>
      <c r="M272" s="690"/>
      <c r="N272" s="690" t="s">
        <v>911</v>
      </c>
      <c r="O272" s="690"/>
      <c r="P272" s="690"/>
      <c r="Q272" s="690"/>
      <c r="R272" s="690"/>
      <c r="S272" s="690"/>
      <c r="T272" s="690"/>
      <c r="U272" s="690"/>
      <c r="V272" s="690"/>
      <c r="W272" s="690"/>
      <c r="X272" s="690"/>
      <c r="Y272" s="690"/>
      <c r="Z272" s="690"/>
      <c r="AA272" s="690"/>
      <c r="AB272" s="690"/>
      <c r="AC272" s="690"/>
      <c r="AD272" s="690"/>
      <c r="AE272" s="690"/>
      <c r="AF272" s="690"/>
      <c r="AG272" s="690"/>
      <c r="AH272" s="690"/>
      <c r="AI272" s="690"/>
      <c r="AJ272" s="690"/>
      <c r="AK272" s="690"/>
      <c r="AL272" s="690"/>
    </row>
    <row r="273" spans="2:38" ht="40.15" customHeight="1">
      <c r="B273" s="689" t="s">
        <v>912</v>
      </c>
      <c r="C273" s="689"/>
      <c r="D273" s="689"/>
      <c r="E273" s="690" t="s">
        <v>913</v>
      </c>
      <c r="F273" s="690"/>
      <c r="G273" s="690"/>
      <c r="H273" s="690"/>
      <c r="I273" s="690"/>
      <c r="J273" s="690"/>
      <c r="K273" s="690"/>
      <c r="L273" s="690"/>
      <c r="M273" s="690"/>
      <c r="N273" s="690" t="s">
        <v>911</v>
      </c>
      <c r="O273" s="690"/>
      <c r="P273" s="690"/>
      <c r="Q273" s="690"/>
      <c r="R273" s="690"/>
      <c r="S273" s="690"/>
      <c r="T273" s="690"/>
      <c r="U273" s="690"/>
      <c r="V273" s="690"/>
      <c r="W273" s="690"/>
      <c r="X273" s="690"/>
      <c r="Y273" s="690"/>
      <c r="Z273" s="690"/>
      <c r="AA273" s="690"/>
      <c r="AB273" s="690"/>
      <c r="AC273" s="690"/>
      <c r="AD273" s="690"/>
      <c r="AE273" s="690"/>
      <c r="AF273" s="690"/>
      <c r="AG273" s="690"/>
      <c r="AH273" s="690"/>
      <c r="AI273" s="690"/>
      <c r="AJ273" s="690"/>
      <c r="AK273" s="690"/>
      <c r="AL273" s="690"/>
    </row>
    <row r="274" spans="2:38" ht="40.15" customHeight="1">
      <c r="B274" s="689" t="s">
        <v>914</v>
      </c>
      <c r="C274" s="689"/>
      <c r="D274" s="689"/>
      <c r="E274" s="690" t="s">
        <v>915</v>
      </c>
      <c r="F274" s="690"/>
      <c r="G274" s="690"/>
      <c r="H274" s="690"/>
      <c r="I274" s="690"/>
      <c r="J274" s="690"/>
      <c r="K274" s="690"/>
      <c r="L274" s="690"/>
      <c r="M274" s="690"/>
      <c r="N274" s="690" t="s">
        <v>911</v>
      </c>
      <c r="O274" s="690"/>
      <c r="P274" s="690"/>
      <c r="Q274" s="690"/>
      <c r="R274" s="690"/>
      <c r="S274" s="690"/>
      <c r="T274" s="690"/>
      <c r="U274" s="690"/>
      <c r="V274" s="690"/>
      <c r="W274" s="690"/>
      <c r="X274" s="690"/>
      <c r="Y274" s="690"/>
      <c r="Z274" s="690"/>
      <c r="AA274" s="690"/>
      <c r="AB274" s="690"/>
      <c r="AC274" s="690"/>
      <c r="AD274" s="690"/>
      <c r="AE274" s="690"/>
      <c r="AF274" s="690"/>
      <c r="AG274" s="690"/>
      <c r="AH274" s="690"/>
      <c r="AI274" s="690"/>
      <c r="AJ274" s="690"/>
      <c r="AK274" s="690"/>
      <c r="AL274" s="690"/>
    </row>
    <row r="275" spans="2:38" ht="40.15" customHeight="1">
      <c r="B275" s="689" t="s">
        <v>916</v>
      </c>
      <c r="C275" s="689"/>
      <c r="D275" s="689"/>
      <c r="E275" s="690" t="s">
        <v>917</v>
      </c>
      <c r="F275" s="690"/>
      <c r="G275" s="690"/>
      <c r="H275" s="690"/>
      <c r="I275" s="690"/>
      <c r="J275" s="690"/>
      <c r="K275" s="690"/>
      <c r="L275" s="690"/>
      <c r="M275" s="690"/>
      <c r="N275" s="690" t="s">
        <v>884</v>
      </c>
      <c r="O275" s="690"/>
      <c r="P275" s="690"/>
      <c r="Q275" s="690"/>
      <c r="R275" s="690"/>
      <c r="S275" s="690"/>
      <c r="T275" s="690"/>
      <c r="U275" s="690"/>
      <c r="V275" s="690"/>
      <c r="W275" s="690"/>
      <c r="X275" s="690"/>
      <c r="Y275" s="690"/>
      <c r="Z275" s="690"/>
      <c r="AA275" s="690"/>
      <c r="AB275" s="690"/>
      <c r="AC275" s="690"/>
      <c r="AD275" s="690"/>
      <c r="AE275" s="690"/>
      <c r="AF275" s="690"/>
      <c r="AG275" s="690"/>
      <c r="AH275" s="690"/>
      <c r="AI275" s="690"/>
      <c r="AJ275" s="690"/>
      <c r="AK275" s="690"/>
      <c r="AL275" s="690"/>
    </row>
    <row r="276" spans="2:38" ht="40.15" customHeight="1">
      <c r="B276" s="689" t="s">
        <v>918</v>
      </c>
      <c r="C276" s="689"/>
      <c r="D276" s="689"/>
      <c r="E276" s="690" t="s">
        <v>919</v>
      </c>
      <c r="F276" s="690"/>
      <c r="G276" s="690"/>
      <c r="H276" s="690"/>
      <c r="I276" s="690"/>
      <c r="J276" s="690"/>
      <c r="K276" s="690"/>
      <c r="L276" s="690"/>
      <c r="M276" s="690"/>
      <c r="N276" s="690" t="s">
        <v>887</v>
      </c>
      <c r="O276" s="690"/>
      <c r="P276" s="690"/>
      <c r="Q276" s="690"/>
      <c r="R276" s="690"/>
      <c r="S276" s="690"/>
      <c r="T276" s="690"/>
      <c r="U276" s="690"/>
      <c r="V276" s="690"/>
      <c r="W276" s="690"/>
      <c r="X276" s="690"/>
      <c r="Y276" s="690"/>
      <c r="Z276" s="690"/>
      <c r="AA276" s="690"/>
      <c r="AB276" s="690"/>
      <c r="AC276" s="690"/>
      <c r="AD276" s="690"/>
      <c r="AE276" s="690"/>
      <c r="AF276" s="690"/>
      <c r="AG276" s="690"/>
      <c r="AH276" s="690"/>
      <c r="AI276" s="690"/>
      <c r="AJ276" s="690"/>
      <c r="AK276" s="690"/>
      <c r="AL276" s="690"/>
    </row>
    <row r="277" spans="2:38" ht="40.15" customHeight="1">
      <c r="B277" s="693"/>
      <c r="C277" s="694"/>
      <c r="D277" s="694"/>
      <c r="E277" s="694"/>
      <c r="F277" s="694"/>
      <c r="G277" s="694"/>
      <c r="H277" s="694"/>
      <c r="I277" s="694"/>
      <c r="J277" s="694"/>
      <c r="K277" s="694"/>
      <c r="L277" s="694"/>
      <c r="M277" s="694"/>
      <c r="N277" s="694"/>
      <c r="O277" s="694"/>
      <c r="P277" s="694"/>
      <c r="Q277" s="694"/>
      <c r="R277" s="694"/>
      <c r="S277" s="694"/>
      <c r="T277" s="694"/>
    </row>
    <row r="278" spans="2:38" ht="40.15" customHeight="1">
      <c r="B278" s="684" t="s">
        <v>920</v>
      </c>
      <c r="C278" s="684"/>
      <c r="D278" s="684"/>
      <c r="E278" s="683" t="s">
        <v>921</v>
      </c>
      <c r="F278" s="683"/>
      <c r="G278" s="683"/>
      <c r="H278" s="683"/>
      <c r="I278" s="683"/>
      <c r="J278" s="683"/>
      <c r="K278" s="683"/>
      <c r="L278" s="683"/>
      <c r="M278" s="683"/>
      <c r="N278" s="683"/>
      <c r="O278" s="683"/>
      <c r="P278" s="683"/>
      <c r="Q278" s="683"/>
      <c r="R278" s="683"/>
      <c r="S278" s="683"/>
      <c r="T278" s="683"/>
      <c r="U278" s="683"/>
      <c r="V278" s="683"/>
      <c r="W278" s="683"/>
      <c r="X278" s="683"/>
      <c r="Y278" s="683"/>
      <c r="Z278" s="683"/>
      <c r="AA278" s="683"/>
      <c r="AB278" s="683"/>
      <c r="AC278" s="683"/>
      <c r="AD278" s="683"/>
      <c r="AE278" s="683"/>
      <c r="AF278" s="683"/>
      <c r="AG278" s="683"/>
      <c r="AH278" s="683"/>
      <c r="AI278" s="683"/>
      <c r="AJ278" s="683"/>
      <c r="AK278" s="683"/>
      <c r="AL278" s="683"/>
    </row>
    <row r="279" spans="2:38" ht="40.15" customHeight="1">
      <c r="B279" s="684"/>
      <c r="C279" s="684"/>
      <c r="D279" s="684"/>
      <c r="E279" s="683" t="s">
        <v>898</v>
      </c>
      <c r="F279" s="683"/>
      <c r="G279" s="683"/>
      <c r="H279" s="683"/>
      <c r="I279" s="683"/>
      <c r="J279" s="683"/>
      <c r="K279" s="683"/>
      <c r="L279" s="683"/>
      <c r="M279" s="683"/>
      <c r="N279" s="683"/>
      <c r="O279" s="683"/>
      <c r="P279" s="683"/>
      <c r="Q279" s="683"/>
      <c r="R279" s="683"/>
      <c r="S279" s="683"/>
      <c r="T279" s="683"/>
      <c r="U279" s="683"/>
      <c r="V279" s="683"/>
      <c r="W279" s="683"/>
      <c r="X279" s="683"/>
      <c r="Y279" s="683"/>
      <c r="Z279" s="683"/>
      <c r="AA279" s="683"/>
      <c r="AB279" s="683"/>
      <c r="AC279" s="683"/>
      <c r="AD279" s="683"/>
      <c r="AE279" s="683"/>
      <c r="AF279" s="683"/>
      <c r="AG279" s="683"/>
      <c r="AH279" s="683"/>
      <c r="AI279" s="683"/>
      <c r="AJ279" s="683"/>
      <c r="AK279" s="683"/>
      <c r="AL279" s="683"/>
    </row>
    <row r="280" spans="2:38" ht="40.15" customHeight="1">
      <c r="B280" s="684"/>
      <c r="C280" s="684"/>
      <c r="D280" s="684"/>
      <c r="E280" s="683" t="s">
        <v>899</v>
      </c>
      <c r="F280" s="683"/>
      <c r="G280" s="683"/>
      <c r="H280" s="683"/>
      <c r="I280" s="683"/>
      <c r="J280" s="683"/>
      <c r="K280" s="683"/>
      <c r="L280" s="683"/>
      <c r="M280" s="683"/>
      <c r="N280" s="683"/>
      <c r="O280" s="683"/>
      <c r="P280" s="683"/>
      <c r="Q280" s="683"/>
      <c r="R280" s="683"/>
      <c r="S280" s="683"/>
      <c r="T280" s="683"/>
      <c r="U280" s="683"/>
      <c r="V280" s="683"/>
      <c r="W280" s="683"/>
      <c r="X280" s="683"/>
      <c r="Y280" s="683"/>
      <c r="Z280" s="683"/>
      <c r="AA280" s="683"/>
      <c r="AB280" s="683"/>
      <c r="AC280" s="683"/>
      <c r="AD280" s="683"/>
      <c r="AE280" s="683"/>
      <c r="AF280" s="683"/>
      <c r="AG280" s="683"/>
      <c r="AH280" s="683"/>
      <c r="AI280" s="683"/>
      <c r="AJ280" s="683"/>
      <c r="AK280" s="683"/>
      <c r="AL280" s="683"/>
    </row>
    <row r="281" spans="2:38" ht="40.15" customHeight="1">
      <c r="B281" s="684"/>
      <c r="C281" s="684"/>
      <c r="D281" s="684"/>
      <c r="E281" s="683" t="s">
        <v>901</v>
      </c>
      <c r="F281" s="683"/>
      <c r="G281" s="683"/>
      <c r="H281" s="683"/>
      <c r="I281" s="683"/>
      <c r="J281" s="683"/>
      <c r="K281" s="683"/>
      <c r="L281" s="683"/>
      <c r="M281" s="683"/>
      <c r="N281" s="683"/>
      <c r="O281" s="683"/>
      <c r="P281" s="683"/>
      <c r="Q281" s="683"/>
      <c r="R281" s="683"/>
      <c r="S281" s="683"/>
      <c r="T281" s="683"/>
      <c r="U281" s="683"/>
      <c r="V281" s="683"/>
      <c r="W281" s="683"/>
      <c r="X281" s="683"/>
      <c r="Y281" s="683"/>
      <c r="Z281" s="683"/>
      <c r="AA281" s="683"/>
      <c r="AB281" s="683"/>
      <c r="AC281" s="683"/>
      <c r="AD281" s="683"/>
      <c r="AE281" s="683"/>
      <c r="AF281" s="683"/>
      <c r="AG281" s="683"/>
      <c r="AH281" s="683"/>
      <c r="AI281" s="683"/>
      <c r="AJ281" s="683"/>
      <c r="AK281" s="683"/>
      <c r="AL281" s="683"/>
    </row>
    <row r="282" spans="2:38" ht="40.15" customHeight="1">
      <c r="B282" s="684"/>
      <c r="C282" s="684"/>
      <c r="D282" s="684"/>
      <c r="E282" s="683" t="s">
        <v>902</v>
      </c>
      <c r="F282" s="683"/>
      <c r="G282" s="683"/>
      <c r="H282" s="683"/>
      <c r="I282" s="683"/>
      <c r="J282" s="683"/>
      <c r="K282" s="683"/>
      <c r="L282" s="683"/>
      <c r="M282" s="683"/>
      <c r="N282" s="683"/>
      <c r="O282" s="683"/>
      <c r="P282" s="683"/>
      <c r="Q282" s="683"/>
      <c r="R282" s="683"/>
      <c r="S282" s="683"/>
      <c r="T282" s="683"/>
      <c r="U282" s="683"/>
      <c r="V282" s="683"/>
      <c r="W282" s="683"/>
      <c r="X282" s="683"/>
      <c r="Y282" s="683"/>
      <c r="Z282" s="683"/>
      <c r="AA282" s="683"/>
      <c r="AB282" s="683"/>
      <c r="AC282" s="683"/>
      <c r="AD282" s="683"/>
      <c r="AE282" s="683"/>
      <c r="AF282" s="683"/>
      <c r="AG282" s="683"/>
      <c r="AH282" s="683"/>
      <c r="AI282" s="683"/>
      <c r="AJ282" s="683"/>
      <c r="AK282" s="683"/>
      <c r="AL282" s="683"/>
    </row>
    <row r="283" spans="2:38" ht="40.15" customHeight="1">
      <c r="B283" s="684"/>
      <c r="C283" s="684"/>
      <c r="D283" s="684"/>
      <c r="E283" s="683" t="s">
        <v>903</v>
      </c>
      <c r="F283" s="683"/>
      <c r="G283" s="683"/>
      <c r="H283" s="683"/>
      <c r="I283" s="683"/>
      <c r="J283" s="683"/>
      <c r="K283" s="683"/>
      <c r="L283" s="683"/>
      <c r="M283" s="683"/>
      <c r="N283" s="683"/>
      <c r="O283" s="683"/>
      <c r="P283" s="683"/>
      <c r="Q283" s="683"/>
      <c r="R283" s="683"/>
      <c r="S283" s="683"/>
      <c r="T283" s="683"/>
      <c r="U283" s="683"/>
      <c r="V283" s="683"/>
      <c r="W283" s="683"/>
      <c r="X283" s="683"/>
      <c r="Y283" s="683"/>
      <c r="Z283" s="683"/>
      <c r="AA283" s="683"/>
      <c r="AB283" s="683"/>
      <c r="AC283" s="683"/>
      <c r="AD283" s="683"/>
      <c r="AE283" s="683"/>
      <c r="AF283" s="683"/>
      <c r="AG283" s="683"/>
      <c r="AH283" s="683"/>
      <c r="AI283" s="683"/>
      <c r="AJ283" s="683"/>
      <c r="AK283" s="683"/>
      <c r="AL283" s="683"/>
    </row>
  </sheetData>
  <mergeCells count="2314">
    <mergeCell ref="R269:W269"/>
    <mergeCell ref="X269:AL269"/>
    <mergeCell ref="H190:I193"/>
    <mergeCell ref="J190:N190"/>
    <mergeCell ref="J191:N191"/>
    <mergeCell ref="J192:N192"/>
    <mergeCell ref="J193:N193"/>
    <mergeCell ref="O195:P196"/>
    <mergeCell ref="Q195:R196"/>
    <mergeCell ref="S195:T196"/>
    <mergeCell ref="U195:V196"/>
    <mergeCell ref="W195:X196"/>
    <mergeCell ref="Y195:Z196"/>
    <mergeCell ref="AA195:AB196"/>
    <mergeCell ref="AC195:AD196"/>
    <mergeCell ref="AE195:AF196"/>
    <mergeCell ref="AG195:AH196"/>
    <mergeCell ref="AI195:AJ196"/>
    <mergeCell ref="AK195:AL196"/>
    <mergeCell ref="Q197:R198"/>
    <mergeCell ref="S197:T198"/>
    <mergeCell ref="U197:V198"/>
    <mergeCell ref="W197:X198"/>
    <mergeCell ref="Y197:Z198"/>
    <mergeCell ref="AA197:AB198"/>
    <mergeCell ref="AC197:AD198"/>
    <mergeCell ref="AE197:AF198"/>
    <mergeCell ref="AG197:AH198"/>
    <mergeCell ref="AI197:AJ198"/>
    <mergeCell ref="E259:AL259"/>
    <mergeCell ref="E260:AL260"/>
    <mergeCell ref="E261:AL261"/>
    <mergeCell ref="B272:D272"/>
    <mergeCell ref="E272:M272"/>
    <mergeCell ref="B273:D273"/>
    <mergeCell ref="E273:M273"/>
    <mergeCell ref="B274:D274"/>
    <mergeCell ref="E274:M274"/>
    <mergeCell ref="B275:D275"/>
    <mergeCell ref="E275:M275"/>
    <mergeCell ref="B276:D276"/>
    <mergeCell ref="E276:M276"/>
    <mergeCell ref="B277:T277"/>
    <mergeCell ref="B278:D283"/>
    <mergeCell ref="N272:AL272"/>
    <mergeCell ref="N273:AL273"/>
    <mergeCell ref="N274:AL274"/>
    <mergeCell ref="N275:AL275"/>
    <mergeCell ref="N276:AL276"/>
    <mergeCell ref="E278:AL278"/>
    <mergeCell ref="E279:AL279"/>
    <mergeCell ref="E280:AL280"/>
    <mergeCell ref="E281:AL281"/>
    <mergeCell ref="E282:AL282"/>
    <mergeCell ref="E283:AL283"/>
    <mergeCell ref="A235:AL235"/>
    <mergeCell ref="A265:AL265"/>
    <mergeCell ref="B267:D267"/>
    <mergeCell ref="B268:D268"/>
    <mergeCell ref="B269:D269"/>
    <mergeCell ref="E269:J269"/>
    <mergeCell ref="K269:Q269"/>
    <mergeCell ref="B271:D271"/>
    <mergeCell ref="E271:M271"/>
    <mergeCell ref="N271:AL271"/>
    <mergeCell ref="E267:AL267"/>
    <mergeCell ref="E268:AL268"/>
    <mergeCell ref="B270:AL270"/>
    <mergeCell ref="B249:D249"/>
    <mergeCell ref="E249:M249"/>
    <mergeCell ref="B250:D250"/>
    <mergeCell ref="E250:M250"/>
    <mergeCell ref="B251:D251"/>
    <mergeCell ref="E251:M251"/>
    <mergeCell ref="B252:D252"/>
    <mergeCell ref="E252:M252"/>
    <mergeCell ref="B253:T253"/>
    <mergeCell ref="B254:D254"/>
    <mergeCell ref="B255:D261"/>
    <mergeCell ref="N249:AL249"/>
    <mergeCell ref="N250:AL250"/>
    <mergeCell ref="N251:AL251"/>
    <mergeCell ref="N252:AL252"/>
    <mergeCell ref="E254:AL254"/>
    <mergeCell ref="E255:AL255"/>
    <mergeCell ref="E256:AL256"/>
    <mergeCell ref="E257:AL257"/>
    <mergeCell ref="E258:AL258"/>
    <mergeCell ref="B242:D242"/>
    <mergeCell ref="B243:D243"/>
    <mergeCell ref="B244:D244"/>
    <mergeCell ref="E244:J244"/>
    <mergeCell ref="K244:Q244"/>
    <mergeCell ref="B246:D246"/>
    <mergeCell ref="E246:M246"/>
    <mergeCell ref="B247:D247"/>
    <mergeCell ref="E247:M247"/>
    <mergeCell ref="B248:D248"/>
    <mergeCell ref="E248:M248"/>
    <mergeCell ref="N246:AL246"/>
    <mergeCell ref="N247:AL247"/>
    <mergeCell ref="N248:AL248"/>
    <mergeCell ref="B245:AL245"/>
    <mergeCell ref="E242:AL242"/>
    <mergeCell ref="E243:AL243"/>
    <mergeCell ref="X244:AL244"/>
    <mergeCell ref="R244:W244"/>
    <mergeCell ref="E229:F230"/>
    <mergeCell ref="G229:J230"/>
    <mergeCell ref="M229:N229"/>
    <mergeCell ref="O229:P229"/>
    <mergeCell ref="Q229:R229"/>
    <mergeCell ref="S229:T229"/>
    <mergeCell ref="U229:V229"/>
    <mergeCell ref="W229:X229"/>
    <mergeCell ref="Y229:Z229"/>
    <mergeCell ref="AA229:AB229"/>
    <mergeCell ref="AC229:AD229"/>
    <mergeCell ref="AE229:AF229"/>
    <mergeCell ref="AG229:AH229"/>
    <mergeCell ref="AI229:AJ229"/>
    <mergeCell ref="AK229:AL229"/>
    <mergeCell ref="M230:N230"/>
    <mergeCell ref="O230:P230"/>
    <mergeCell ref="Q230:R230"/>
    <mergeCell ref="S230:T230"/>
    <mergeCell ref="U230:V230"/>
    <mergeCell ref="W230:X230"/>
    <mergeCell ref="Y230:Z230"/>
    <mergeCell ref="AA230:AB230"/>
    <mergeCell ref="AC230:AD230"/>
    <mergeCell ref="AE230:AF230"/>
    <mergeCell ref="AG230:AH230"/>
    <mergeCell ref="AI230:AJ230"/>
    <mergeCell ref="AK230:AL230"/>
    <mergeCell ref="O227:P227"/>
    <mergeCell ref="Q227:R227"/>
    <mergeCell ref="S227:T227"/>
    <mergeCell ref="U227:V227"/>
    <mergeCell ref="W227:X227"/>
    <mergeCell ref="Y227:Z227"/>
    <mergeCell ref="AA227:AB227"/>
    <mergeCell ref="AC227:AD227"/>
    <mergeCell ref="AE227:AF227"/>
    <mergeCell ref="AG227:AH227"/>
    <mergeCell ref="AI227:AJ227"/>
    <mergeCell ref="AK227:AL227"/>
    <mergeCell ref="O228:P228"/>
    <mergeCell ref="Q228:R228"/>
    <mergeCell ref="S228:T228"/>
    <mergeCell ref="U228:V228"/>
    <mergeCell ref="W228:X228"/>
    <mergeCell ref="Y228:Z228"/>
    <mergeCell ref="AA228:AB228"/>
    <mergeCell ref="AC228:AD228"/>
    <mergeCell ref="AE228:AF228"/>
    <mergeCell ref="AG228:AH228"/>
    <mergeCell ref="AI228:AJ228"/>
    <mergeCell ref="AK228:AL228"/>
    <mergeCell ref="O225:P225"/>
    <mergeCell ref="Q225:R225"/>
    <mergeCell ref="S225:T225"/>
    <mergeCell ref="U225:V225"/>
    <mergeCell ref="W225:X225"/>
    <mergeCell ref="Y225:Z225"/>
    <mergeCell ref="AA225:AB225"/>
    <mergeCell ref="AC225:AD225"/>
    <mergeCell ref="AE225:AF225"/>
    <mergeCell ref="AG225:AH225"/>
    <mergeCell ref="AI225:AJ225"/>
    <mergeCell ref="AK225:AL225"/>
    <mergeCell ref="O226:P226"/>
    <mergeCell ref="Q226:R226"/>
    <mergeCell ref="S226:T226"/>
    <mergeCell ref="U226:V226"/>
    <mergeCell ref="W226:X226"/>
    <mergeCell ref="Y226:Z226"/>
    <mergeCell ref="AA226:AB226"/>
    <mergeCell ref="AC226:AD226"/>
    <mergeCell ref="AE226:AF226"/>
    <mergeCell ref="AG226:AH226"/>
    <mergeCell ref="AI226:AJ226"/>
    <mergeCell ref="AK226:AL226"/>
    <mergeCell ref="O223:P223"/>
    <mergeCell ref="Q223:R223"/>
    <mergeCell ref="S223:T223"/>
    <mergeCell ref="U223:V223"/>
    <mergeCell ref="W223:X223"/>
    <mergeCell ref="Y223:Z223"/>
    <mergeCell ref="AA223:AB223"/>
    <mergeCell ref="AC223:AD223"/>
    <mergeCell ref="AE223:AF223"/>
    <mergeCell ref="AG223:AH223"/>
    <mergeCell ref="AI223:AJ223"/>
    <mergeCell ref="AK223:AL223"/>
    <mergeCell ref="O224:P224"/>
    <mergeCell ref="Q224:R224"/>
    <mergeCell ref="S224:T224"/>
    <mergeCell ref="U224:V224"/>
    <mergeCell ref="W224:X224"/>
    <mergeCell ref="Y224:Z224"/>
    <mergeCell ref="AA224:AB224"/>
    <mergeCell ref="AC224:AD224"/>
    <mergeCell ref="AE224:AF224"/>
    <mergeCell ref="AG224:AH224"/>
    <mergeCell ref="AI224:AJ224"/>
    <mergeCell ref="AK224:AL224"/>
    <mergeCell ref="O221:P221"/>
    <mergeCell ref="Q221:R221"/>
    <mergeCell ref="S221:T221"/>
    <mergeCell ref="U221:V221"/>
    <mergeCell ref="W221:X221"/>
    <mergeCell ref="Y221:Z221"/>
    <mergeCell ref="AA221:AB221"/>
    <mergeCell ref="AC221:AD221"/>
    <mergeCell ref="AE221:AF221"/>
    <mergeCell ref="AG221:AH221"/>
    <mergeCell ref="AI221:AJ221"/>
    <mergeCell ref="AK221:AL221"/>
    <mergeCell ref="O222:P222"/>
    <mergeCell ref="Q222:R222"/>
    <mergeCell ref="S222:T222"/>
    <mergeCell ref="U222:V222"/>
    <mergeCell ref="W222:X222"/>
    <mergeCell ref="Y222:Z222"/>
    <mergeCell ref="AA222:AB222"/>
    <mergeCell ref="AC222:AD222"/>
    <mergeCell ref="AE222:AF222"/>
    <mergeCell ref="AG222:AH222"/>
    <mergeCell ref="AI222:AJ222"/>
    <mergeCell ref="AK222:AL222"/>
    <mergeCell ref="O219:P219"/>
    <mergeCell ref="Q219:R219"/>
    <mergeCell ref="S219:T219"/>
    <mergeCell ref="U219:V219"/>
    <mergeCell ref="W219:X219"/>
    <mergeCell ref="Y219:Z219"/>
    <mergeCell ref="AA219:AB219"/>
    <mergeCell ref="AC219:AD219"/>
    <mergeCell ref="AE219:AF219"/>
    <mergeCell ref="AG219:AH219"/>
    <mergeCell ref="AI219:AJ219"/>
    <mergeCell ref="AK219:AL219"/>
    <mergeCell ref="O220:P220"/>
    <mergeCell ref="Q220:R220"/>
    <mergeCell ref="S220:T220"/>
    <mergeCell ref="U220:V220"/>
    <mergeCell ref="W220:X220"/>
    <mergeCell ref="Y220:Z220"/>
    <mergeCell ref="AA220:AB220"/>
    <mergeCell ref="AC220:AD220"/>
    <mergeCell ref="AE220:AF220"/>
    <mergeCell ref="AG220:AH220"/>
    <mergeCell ref="AI220:AJ220"/>
    <mergeCell ref="AK220:AL220"/>
    <mergeCell ref="O217:P217"/>
    <mergeCell ref="Q217:R217"/>
    <mergeCell ref="S217:T217"/>
    <mergeCell ref="U217:V217"/>
    <mergeCell ref="W217:X217"/>
    <mergeCell ref="Y217:Z217"/>
    <mergeCell ref="AA217:AB217"/>
    <mergeCell ref="AC217:AD217"/>
    <mergeCell ref="AE217:AF217"/>
    <mergeCell ref="AG217:AH217"/>
    <mergeCell ref="AI217:AJ217"/>
    <mergeCell ref="AK217:AL217"/>
    <mergeCell ref="O218:P218"/>
    <mergeCell ref="Q218:R218"/>
    <mergeCell ref="S218:T218"/>
    <mergeCell ref="U218:V218"/>
    <mergeCell ref="W218:X218"/>
    <mergeCell ref="Y218:Z218"/>
    <mergeCell ref="AA218:AB218"/>
    <mergeCell ref="AC218:AD218"/>
    <mergeCell ref="AE218:AF218"/>
    <mergeCell ref="AG218:AH218"/>
    <mergeCell ref="AI218:AJ218"/>
    <mergeCell ref="AK218:AL218"/>
    <mergeCell ref="O215:P215"/>
    <mergeCell ref="Q215:R215"/>
    <mergeCell ref="S215:T215"/>
    <mergeCell ref="U215:V215"/>
    <mergeCell ref="W215:X215"/>
    <mergeCell ref="Y215:Z215"/>
    <mergeCell ref="AA215:AB215"/>
    <mergeCell ref="AC215:AD215"/>
    <mergeCell ref="AE215:AF215"/>
    <mergeCell ref="AG215:AH215"/>
    <mergeCell ref="AI215:AJ215"/>
    <mergeCell ref="AK215:AL215"/>
    <mergeCell ref="O216:P216"/>
    <mergeCell ref="Q216:R216"/>
    <mergeCell ref="S216:T216"/>
    <mergeCell ref="U216:V216"/>
    <mergeCell ref="W216:X216"/>
    <mergeCell ref="Y216:Z216"/>
    <mergeCell ref="AA216:AB216"/>
    <mergeCell ref="AC216:AD216"/>
    <mergeCell ref="AE216:AF216"/>
    <mergeCell ref="AG216:AH216"/>
    <mergeCell ref="AI216:AJ216"/>
    <mergeCell ref="AK216:AL216"/>
    <mergeCell ref="O213:P213"/>
    <mergeCell ref="Q213:R213"/>
    <mergeCell ref="S213:T213"/>
    <mergeCell ref="U213:V213"/>
    <mergeCell ref="W213:X213"/>
    <mergeCell ref="Y213:Z213"/>
    <mergeCell ref="AA213:AB213"/>
    <mergeCell ref="AC213:AD213"/>
    <mergeCell ref="AE213:AF213"/>
    <mergeCell ref="AG213:AH213"/>
    <mergeCell ref="AI213:AJ213"/>
    <mergeCell ref="AK213:AL213"/>
    <mergeCell ref="O214:P214"/>
    <mergeCell ref="Q214:R214"/>
    <mergeCell ref="S214:T214"/>
    <mergeCell ref="U214:V214"/>
    <mergeCell ref="W214:X214"/>
    <mergeCell ref="Y214:Z214"/>
    <mergeCell ref="AA214:AB214"/>
    <mergeCell ref="AC214:AD214"/>
    <mergeCell ref="AE214:AF214"/>
    <mergeCell ref="AG214:AH214"/>
    <mergeCell ref="AI214:AJ214"/>
    <mergeCell ref="AK214:AL214"/>
    <mergeCell ref="O211:P211"/>
    <mergeCell ref="Q211:R211"/>
    <mergeCell ref="S211:T211"/>
    <mergeCell ref="U211:V211"/>
    <mergeCell ref="W211:X211"/>
    <mergeCell ref="Y211:Z211"/>
    <mergeCell ref="AA211:AB211"/>
    <mergeCell ref="AC211:AD211"/>
    <mergeCell ref="AE211:AF211"/>
    <mergeCell ref="AG211:AH211"/>
    <mergeCell ref="AI211:AJ211"/>
    <mergeCell ref="AK211:AL211"/>
    <mergeCell ref="O212:P212"/>
    <mergeCell ref="Q212:R212"/>
    <mergeCell ref="S212:T212"/>
    <mergeCell ref="U212:V212"/>
    <mergeCell ref="W212:X212"/>
    <mergeCell ref="Y212:Z212"/>
    <mergeCell ref="AA212:AB212"/>
    <mergeCell ref="AC212:AD212"/>
    <mergeCell ref="AE212:AF212"/>
    <mergeCell ref="AG212:AH212"/>
    <mergeCell ref="AI212:AJ212"/>
    <mergeCell ref="AK212:AL212"/>
    <mergeCell ref="O209:P209"/>
    <mergeCell ref="Q209:R209"/>
    <mergeCell ref="S209:T209"/>
    <mergeCell ref="U209:V209"/>
    <mergeCell ref="W209:X209"/>
    <mergeCell ref="Y209:Z209"/>
    <mergeCell ref="AA209:AB209"/>
    <mergeCell ref="AC209:AD209"/>
    <mergeCell ref="AE209:AF209"/>
    <mergeCell ref="AG209:AH209"/>
    <mergeCell ref="AI209:AJ209"/>
    <mergeCell ref="AK209:AL209"/>
    <mergeCell ref="O210:P210"/>
    <mergeCell ref="Q210:R210"/>
    <mergeCell ref="S210:T210"/>
    <mergeCell ref="U210:V210"/>
    <mergeCell ref="W210:X210"/>
    <mergeCell ref="Y210:Z210"/>
    <mergeCell ref="AA210:AB210"/>
    <mergeCell ref="AC210:AD210"/>
    <mergeCell ref="AE210:AF210"/>
    <mergeCell ref="AG210:AH210"/>
    <mergeCell ref="AI210:AJ210"/>
    <mergeCell ref="AK210:AL210"/>
    <mergeCell ref="O207:P207"/>
    <mergeCell ref="Q207:R207"/>
    <mergeCell ref="S207:T207"/>
    <mergeCell ref="U207:V207"/>
    <mergeCell ref="W207:X207"/>
    <mergeCell ref="Y207:Z207"/>
    <mergeCell ref="AA207:AB207"/>
    <mergeCell ref="AC207:AD207"/>
    <mergeCell ref="AE207:AF207"/>
    <mergeCell ref="AG207:AH207"/>
    <mergeCell ref="AI207:AJ207"/>
    <mergeCell ref="AK207:AL207"/>
    <mergeCell ref="O208:P208"/>
    <mergeCell ref="Q208:R208"/>
    <mergeCell ref="S208:T208"/>
    <mergeCell ref="U208:V208"/>
    <mergeCell ref="W208:X208"/>
    <mergeCell ref="Y208:Z208"/>
    <mergeCell ref="AA208:AB208"/>
    <mergeCell ref="AC208:AD208"/>
    <mergeCell ref="AE208:AF208"/>
    <mergeCell ref="AG208:AH208"/>
    <mergeCell ref="AI208:AJ208"/>
    <mergeCell ref="AK208:AL208"/>
    <mergeCell ref="O205:P205"/>
    <mergeCell ref="Q205:R205"/>
    <mergeCell ref="S205:T205"/>
    <mergeCell ref="U205:V205"/>
    <mergeCell ref="W205:X205"/>
    <mergeCell ref="Y205:Z205"/>
    <mergeCell ref="AA205:AB205"/>
    <mergeCell ref="AC205:AD205"/>
    <mergeCell ref="AE205:AF205"/>
    <mergeCell ref="AG205:AH205"/>
    <mergeCell ref="AI205:AJ205"/>
    <mergeCell ref="AK205:AL205"/>
    <mergeCell ref="O206:P206"/>
    <mergeCell ref="Q206:R206"/>
    <mergeCell ref="S206:T206"/>
    <mergeCell ref="U206:V206"/>
    <mergeCell ref="W206:X206"/>
    <mergeCell ref="Y206:Z206"/>
    <mergeCell ref="AA206:AB206"/>
    <mergeCell ref="AC206:AD206"/>
    <mergeCell ref="AE206:AF206"/>
    <mergeCell ref="AG206:AH206"/>
    <mergeCell ref="AI206:AJ206"/>
    <mergeCell ref="AK206:AL206"/>
    <mergeCell ref="O203:P203"/>
    <mergeCell ref="Q203:R203"/>
    <mergeCell ref="S203:T203"/>
    <mergeCell ref="U203:V203"/>
    <mergeCell ref="W203:X203"/>
    <mergeCell ref="Y203:Z203"/>
    <mergeCell ref="AA203:AB203"/>
    <mergeCell ref="AC203:AD203"/>
    <mergeCell ref="AE203:AF203"/>
    <mergeCell ref="AG203:AH203"/>
    <mergeCell ref="AI203:AJ203"/>
    <mergeCell ref="AK203:AL203"/>
    <mergeCell ref="O204:P204"/>
    <mergeCell ref="Q204:R204"/>
    <mergeCell ref="S204:T204"/>
    <mergeCell ref="U204:V204"/>
    <mergeCell ref="W204:X204"/>
    <mergeCell ref="Y204:Z204"/>
    <mergeCell ref="AA204:AB204"/>
    <mergeCell ref="AC204:AD204"/>
    <mergeCell ref="AE204:AF204"/>
    <mergeCell ref="AG204:AH204"/>
    <mergeCell ref="AI204:AJ204"/>
    <mergeCell ref="AK204:AL204"/>
    <mergeCell ref="O201:P201"/>
    <mergeCell ref="Q201:R201"/>
    <mergeCell ref="S201:T201"/>
    <mergeCell ref="U201:V201"/>
    <mergeCell ref="W201:X201"/>
    <mergeCell ref="Y201:Z201"/>
    <mergeCell ref="AA201:AB201"/>
    <mergeCell ref="AC201:AD201"/>
    <mergeCell ref="AE201:AF201"/>
    <mergeCell ref="AG201:AH201"/>
    <mergeCell ref="AI201:AJ201"/>
    <mergeCell ref="AK201:AL201"/>
    <mergeCell ref="O202:P202"/>
    <mergeCell ref="Q202:R202"/>
    <mergeCell ref="S202:T202"/>
    <mergeCell ref="U202:V202"/>
    <mergeCell ref="W202:X202"/>
    <mergeCell ref="Y202:Z202"/>
    <mergeCell ref="AA202:AB202"/>
    <mergeCell ref="AC202:AD202"/>
    <mergeCell ref="AE202:AF202"/>
    <mergeCell ref="AG202:AH202"/>
    <mergeCell ref="AI202:AJ202"/>
    <mergeCell ref="AK202:AL202"/>
    <mergeCell ref="O199:P199"/>
    <mergeCell ref="Q199:R199"/>
    <mergeCell ref="S199:T199"/>
    <mergeCell ref="U199:V199"/>
    <mergeCell ref="W199:X199"/>
    <mergeCell ref="Y199:Z199"/>
    <mergeCell ref="AA199:AB199"/>
    <mergeCell ref="AC199:AD199"/>
    <mergeCell ref="AE199:AF199"/>
    <mergeCell ref="AG199:AH199"/>
    <mergeCell ref="AI199:AJ199"/>
    <mergeCell ref="AK199:AL199"/>
    <mergeCell ref="O200:P200"/>
    <mergeCell ref="Q200:R200"/>
    <mergeCell ref="S200:T200"/>
    <mergeCell ref="U200:V200"/>
    <mergeCell ref="W200:X200"/>
    <mergeCell ref="Y200:Z200"/>
    <mergeCell ref="AA200:AB200"/>
    <mergeCell ref="AC200:AD200"/>
    <mergeCell ref="AE200:AF200"/>
    <mergeCell ref="AG200:AH200"/>
    <mergeCell ref="AI200:AJ200"/>
    <mergeCell ref="AK200:AL200"/>
    <mergeCell ref="N188:Q188"/>
    <mergeCell ref="R188:Z188"/>
    <mergeCell ref="O190:AL193"/>
    <mergeCell ref="O194:P194"/>
    <mergeCell ref="Q194:R194"/>
    <mergeCell ref="S194:T194"/>
    <mergeCell ref="AK197:AL197"/>
    <mergeCell ref="O198:P198"/>
    <mergeCell ref="AK198:AL198"/>
    <mergeCell ref="B197:B198"/>
    <mergeCell ref="C197:C198"/>
    <mergeCell ref="D197:D198"/>
    <mergeCell ref="E197:E198"/>
    <mergeCell ref="F197:F198"/>
    <mergeCell ref="G197:G198"/>
    <mergeCell ref="H197:H198"/>
    <mergeCell ref="I197:I198"/>
    <mergeCell ref="J197:J198"/>
    <mergeCell ref="K197:K198"/>
    <mergeCell ref="L197:L198"/>
    <mergeCell ref="M197:M198"/>
    <mergeCell ref="N197:N198"/>
    <mergeCell ref="O197:P197"/>
    <mergeCell ref="U194:V194"/>
    <mergeCell ref="W194:X194"/>
    <mergeCell ref="Y194:Z194"/>
    <mergeCell ref="AA194:AB194"/>
    <mergeCell ref="AC194:AD194"/>
    <mergeCell ref="AE194:AF194"/>
    <mergeCell ref="AG194:AH194"/>
    <mergeCell ref="T173:U173"/>
    <mergeCell ref="V173:W173"/>
    <mergeCell ref="X173:Y173"/>
    <mergeCell ref="Z173:AA173"/>
    <mergeCell ref="V171:W171"/>
    <mergeCell ref="X171:Y171"/>
    <mergeCell ref="F154:H157"/>
    <mergeCell ref="AI194:AJ194"/>
    <mergeCell ref="AK194:AL194"/>
    <mergeCell ref="B195:B196"/>
    <mergeCell ref="C195:C196"/>
    <mergeCell ref="D195:D196"/>
    <mergeCell ref="E195:E196"/>
    <mergeCell ref="F195:F196"/>
    <mergeCell ref="G195:G196"/>
    <mergeCell ref="H195:H196"/>
    <mergeCell ref="I195:I196"/>
    <mergeCell ref="J195:J196"/>
    <mergeCell ref="K195:K196"/>
    <mergeCell ref="L195:L196"/>
    <mergeCell ref="M195:M196"/>
    <mergeCell ref="N195:N196"/>
    <mergeCell ref="B187:C187"/>
    <mergeCell ref="D187:E187"/>
    <mergeCell ref="G187:I187"/>
    <mergeCell ref="K187:M187"/>
    <mergeCell ref="N187:Q187"/>
    <mergeCell ref="R187:Z187"/>
    <mergeCell ref="B188:C188"/>
    <mergeCell ref="D188:E188"/>
    <mergeCell ref="G188:I188"/>
    <mergeCell ref="K188:M188"/>
    <mergeCell ref="F175:H175"/>
    <mergeCell ref="F176:H176"/>
    <mergeCell ref="J152:R152"/>
    <mergeCell ref="W152:AA152"/>
    <mergeCell ref="S152:V152"/>
    <mergeCell ref="G152:I152"/>
    <mergeCell ref="AB174:AC174"/>
    <mergeCell ref="AD174:AE174"/>
    <mergeCell ref="AF174:AG174"/>
    <mergeCell ref="J175:K175"/>
    <mergeCell ref="L175:M175"/>
    <mergeCell ref="N175:O175"/>
    <mergeCell ref="P175:Q175"/>
    <mergeCell ref="R175:S175"/>
    <mergeCell ref="T175:U175"/>
    <mergeCell ref="V175:W175"/>
    <mergeCell ref="X175:Y175"/>
    <mergeCell ref="Z175:AA175"/>
    <mergeCell ref="Z174:AA174"/>
    <mergeCell ref="J174:K174"/>
    <mergeCell ref="J173:K173"/>
    <mergeCell ref="L173:M173"/>
    <mergeCell ref="N173:O173"/>
    <mergeCell ref="P173:Q173"/>
    <mergeCell ref="R173:S173"/>
    <mergeCell ref="F158:H158"/>
    <mergeCell ref="F159:H159"/>
    <mergeCell ref="F160:H160"/>
    <mergeCell ref="F161:H161"/>
    <mergeCell ref="F162:H162"/>
    <mergeCell ref="F163:H163"/>
    <mergeCell ref="F164:H164"/>
    <mergeCell ref="B186:C186"/>
    <mergeCell ref="D186:E186"/>
    <mergeCell ref="G186:I186"/>
    <mergeCell ref="K186:M186"/>
    <mergeCell ref="N186:Q186"/>
    <mergeCell ref="R186:Z186"/>
    <mergeCell ref="A181:AL181"/>
    <mergeCell ref="Z176:AA176"/>
    <mergeCell ref="AB176:AC176"/>
    <mergeCell ref="AD176:AE176"/>
    <mergeCell ref="AF176:AG176"/>
    <mergeCell ref="J177:K177"/>
    <mergeCell ref="L177:M177"/>
    <mergeCell ref="N177:O177"/>
    <mergeCell ref="P177:Q177"/>
    <mergeCell ref="R177:S177"/>
    <mergeCell ref="T177:U177"/>
    <mergeCell ref="V177:W177"/>
    <mergeCell ref="X177:Y177"/>
    <mergeCell ref="Z177:AA177"/>
    <mergeCell ref="AB177:AC177"/>
    <mergeCell ref="AD177:AE177"/>
    <mergeCell ref="AF177:AG177"/>
    <mergeCell ref="J176:K176"/>
    <mergeCell ref="L176:M176"/>
    <mergeCell ref="N176:O176"/>
    <mergeCell ref="P176:Q176"/>
    <mergeCell ref="R176:S176"/>
    <mergeCell ref="T176:U176"/>
    <mergeCell ref="V176:W176"/>
    <mergeCell ref="X176:Y176"/>
    <mergeCell ref="F165:H165"/>
    <mergeCell ref="F166:H166"/>
    <mergeCell ref="L174:M174"/>
    <mergeCell ref="N174:O174"/>
    <mergeCell ref="P174:Q174"/>
    <mergeCell ref="R174:S174"/>
    <mergeCell ref="T174:U174"/>
    <mergeCell ref="V174:W174"/>
    <mergeCell ref="X174:Y174"/>
    <mergeCell ref="F167:H167"/>
    <mergeCell ref="F168:H168"/>
    <mergeCell ref="F169:H169"/>
    <mergeCell ref="F170:H170"/>
    <mergeCell ref="F171:H171"/>
    <mergeCell ref="F172:H172"/>
    <mergeCell ref="F173:H173"/>
    <mergeCell ref="F174:H174"/>
    <mergeCell ref="J167:K167"/>
    <mergeCell ref="L167:M167"/>
    <mergeCell ref="N167:O167"/>
    <mergeCell ref="P167:Q167"/>
    <mergeCell ref="R167:S167"/>
    <mergeCell ref="T167:U167"/>
    <mergeCell ref="V167:W167"/>
    <mergeCell ref="X167:Y167"/>
    <mergeCell ref="J165:K165"/>
    <mergeCell ref="L165:M165"/>
    <mergeCell ref="N165:O165"/>
    <mergeCell ref="P165:Q165"/>
    <mergeCell ref="R165:S165"/>
    <mergeCell ref="T165:U165"/>
    <mergeCell ref="V165:W165"/>
    <mergeCell ref="AB175:AC175"/>
    <mergeCell ref="AD175:AE175"/>
    <mergeCell ref="AF175:AG175"/>
    <mergeCell ref="AD166:AE166"/>
    <mergeCell ref="AF166:AG166"/>
    <mergeCell ref="AB167:AC167"/>
    <mergeCell ref="AD167:AE167"/>
    <mergeCell ref="AF167:AG167"/>
    <mergeCell ref="AB168:AC168"/>
    <mergeCell ref="AD168:AE168"/>
    <mergeCell ref="AF168:AG168"/>
    <mergeCell ref="AB169:AC169"/>
    <mergeCell ref="AD169:AE169"/>
    <mergeCell ref="AF169:AG169"/>
    <mergeCell ref="AB170:AC170"/>
    <mergeCell ref="AD170:AE170"/>
    <mergeCell ref="AF170:AG170"/>
    <mergeCell ref="AB171:AC171"/>
    <mergeCell ref="AD171:AE171"/>
    <mergeCell ref="AF171:AG171"/>
    <mergeCell ref="AB173:AC173"/>
    <mergeCell ref="AD173:AE173"/>
    <mergeCell ref="AF173:AG173"/>
    <mergeCell ref="AB172:AC172"/>
    <mergeCell ref="AD172:AE172"/>
    <mergeCell ref="AF172:AG172"/>
    <mergeCell ref="AD159:AE159"/>
    <mergeCell ref="AF159:AG159"/>
    <mergeCell ref="AB160:AC160"/>
    <mergeCell ref="AD160:AE160"/>
    <mergeCell ref="AF160:AG160"/>
    <mergeCell ref="AB161:AC161"/>
    <mergeCell ref="AD161:AE161"/>
    <mergeCell ref="AF161:AG161"/>
    <mergeCell ref="AB162:AC162"/>
    <mergeCell ref="AD162:AE162"/>
    <mergeCell ref="AF162:AG162"/>
    <mergeCell ref="AB163:AC163"/>
    <mergeCell ref="AD163:AE163"/>
    <mergeCell ref="AF163:AG163"/>
    <mergeCell ref="AB164:AC164"/>
    <mergeCell ref="AD164:AE164"/>
    <mergeCell ref="AF164:AG164"/>
    <mergeCell ref="AB165:AC165"/>
    <mergeCell ref="AD165:AE165"/>
    <mergeCell ref="AF165:AG165"/>
    <mergeCell ref="AB166:AC166"/>
    <mergeCell ref="AB158:AC158"/>
    <mergeCell ref="AD158:AE158"/>
    <mergeCell ref="AF158:AG158"/>
    <mergeCell ref="AB159:AC159"/>
    <mergeCell ref="J172:K172"/>
    <mergeCell ref="L172:M172"/>
    <mergeCell ref="N172:O172"/>
    <mergeCell ref="P172:Q172"/>
    <mergeCell ref="R172:S172"/>
    <mergeCell ref="T172:U172"/>
    <mergeCell ref="V172:W172"/>
    <mergeCell ref="X172:Y172"/>
    <mergeCell ref="Z172:AA172"/>
    <mergeCell ref="J170:K170"/>
    <mergeCell ref="L170:M170"/>
    <mergeCell ref="N170:O170"/>
    <mergeCell ref="P170:Q170"/>
    <mergeCell ref="R170:S170"/>
    <mergeCell ref="T170:U170"/>
    <mergeCell ref="V170:W170"/>
    <mergeCell ref="X170:Y170"/>
    <mergeCell ref="Z170:AA170"/>
    <mergeCell ref="J171:K171"/>
    <mergeCell ref="L171:M171"/>
    <mergeCell ref="N171:O171"/>
    <mergeCell ref="P171:Q171"/>
    <mergeCell ref="R171:S171"/>
    <mergeCell ref="T171:U171"/>
    <mergeCell ref="Z167:AA167"/>
    <mergeCell ref="Z171:AA171"/>
    <mergeCell ref="J168:K168"/>
    <mergeCell ref="L168:M168"/>
    <mergeCell ref="N168:O168"/>
    <mergeCell ref="P168:Q168"/>
    <mergeCell ref="R168:S168"/>
    <mergeCell ref="T168:U168"/>
    <mergeCell ref="V168:W168"/>
    <mergeCell ref="X168:Y168"/>
    <mergeCell ref="Z168:AA168"/>
    <mergeCell ref="J169:K169"/>
    <mergeCell ref="L169:M169"/>
    <mergeCell ref="N169:O169"/>
    <mergeCell ref="P169:Q169"/>
    <mergeCell ref="R169:S169"/>
    <mergeCell ref="T169:U169"/>
    <mergeCell ref="V169:W169"/>
    <mergeCell ref="X169:Y169"/>
    <mergeCell ref="Z169:AA169"/>
    <mergeCell ref="X165:Y165"/>
    <mergeCell ref="Z165:AA165"/>
    <mergeCell ref="J166:K166"/>
    <mergeCell ref="L166:M166"/>
    <mergeCell ref="N166:O166"/>
    <mergeCell ref="P166:Q166"/>
    <mergeCell ref="R166:S166"/>
    <mergeCell ref="T166:U166"/>
    <mergeCell ref="V166:W166"/>
    <mergeCell ref="X166:Y166"/>
    <mergeCell ref="Z166:AA166"/>
    <mergeCell ref="J163:K163"/>
    <mergeCell ref="L163:M163"/>
    <mergeCell ref="N163:O163"/>
    <mergeCell ref="P163:Q163"/>
    <mergeCell ref="R163:S163"/>
    <mergeCell ref="T163:U163"/>
    <mergeCell ref="V163:W163"/>
    <mergeCell ref="X163:Y163"/>
    <mergeCell ref="Z163:AA163"/>
    <mergeCell ref="J164:K164"/>
    <mergeCell ref="L164:M164"/>
    <mergeCell ref="N164:O164"/>
    <mergeCell ref="P164:Q164"/>
    <mergeCell ref="R164:S164"/>
    <mergeCell ref="T164:U164"/>
    <mergeCell ref="V164:W164"/>
    <mergeCell ref="X164:Y164"/>
    <mergeCell ref="Z164:AA164"/>
    <mergeCell ref="J161:K161"/>
    <mergeCell ref="L161:M161"/>
    <mergeCell ref="N161:O161"/>
    <mergeCell ref="P161:Q161"/>
    <mergeCell ref="R161:S161"/>
    <mergeCell ref="T161:U161"/>
    <mergeCell ref="V161:W161"/>
    <mergeCell ref="X161:Y161"/>
    <mergeCell ref="Z161:AA161"/>
    <mergeCell ref="J162:K162"/>
    <mergeCell ref="L162:M162"/>
    <mergeCell ref="N162:O162"/>
    <mergeCell ref="P162:Q162"/>
    <mergeCell ref="R162:S162"/>
    <mergeCell ref="T162:U162"/>
    <mergeCell ref="V162:W162"/>
    <mergeCell ref="X162:Y162"/>
    <mergeCell ref="Z162:AA162"/>
    <mergeCell ref="J159:K159"/>
    <mergeCell ref="L159:M159"/>
    <mergeCell ref="N159:O159"/>
    <mergeCell ref="P159:Q159"/>
    <mergeCell ref="R159:S159"/>
    <mergeCell ref="T159:U159"/>
    <mergeCell ref="V159:W159"/>
    <mergeCell ref="X159:Y159"/>
    <mergeCell ref="Z159:AA159"/>
    <mergeCell ref="J160:K160"/>
    <mergeCell ref="L160:M160"/>
    <mergeCell ref="N160:O160"/>
    <mergeCell ref="P160:Q160"/>
    <mergeCell ref="R160:S160"/>
    <mergeCell ref="T160:U160"/>
    <mergeCell ref="V160:W160"/>
    <mergeCell ref="X160:Y160"/>
    <mergeCell ref="Z160:AA160"/>
    <mergeCell ref="J158:K158"/>
    <mergeCell ref="L158:M158"/>
    <mergeCell ref="N158:O158"/>
    <mergeCell ref="P158:Q158"/>
    <mergeCell ref="R158:S158"/>
    <mergeCell ref="T158:U158"/>
    <mergeCell ref="V158:W158"/>
    <mergeCell ref="X158:Y158"/>
    <mergeCell ref="Z158:AA158"/>
    <mergeCell ref="J151:R151"/>
    <mergeCell ref="S151:AA151"/>
    <mergeCell ref="J122:K122"/>
    <mergeCell ref="L122:M122"/>
    <mergeCell ref="N122:O122"/>
    <mergeCell ref="P122:Q122"/>
    <mergeCell ref="R122:S122"/>
    <mergeCell ref="T122:U122"/>
    <mergeCell ref="V122:W122"/>
    <mergeCell ref="X122:Y122"/>
    <mergeCell ref="Z122:AA122"/>
    <mergeCell ref="J154:AG157"/>
    <mergeCell ref="A148:AL148"/>
    <mergeCell ref="F127:G127"/>
    <mergeCell ref="F128:G128"/>
    <mergeCell ref="F129:G129"/>
    <mergeCell ref="I118:I129"/>
    <mergeCell ref="H118:H129"/>
    <mergeCell ref="AB121:AC121"/>
    <mergeCell ref="AD121:AE121"/>
    <mergeCell ref="AF121:AG121"/>
    <mergeCell ref="AB122:AC122"/>
    <mergeCell ref="L126:M126"/>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L107:M107"/>
    <mergeCell ref="N107:O107"/>
    <mergeCell ref="P107:Q107"/>
    <mergeCell ref="R107:S107"/>
    <mergeCell ref="T107:U107"/>
    <mergeCell ref="V107:W107"/>
    <mergeCell ref="X107:Y107"/>
    <mergeCell ref="Z107:AA107"/>
    <mergeCell ref="H27:H36"/>
    <mergeCell ref="AD73:AE73"/>
    <mergeCell ref="X94:Y94"/>
    <mergeCell ref="F90:G90"/>
    <mergeCell ref="F91:G91"/>
    <mergeCell ref="F92:G92"/>
    <mergeCell ref="F93:G93"/>
    <mergeCell ref="F94:G94"/>
    <mergeCell ref="F95:G95"/>
    <mergeCell ref="F56:G56"/>
    <mergeCell ref="H68:H70"/>
    <mergeCell ref="F58:G58"/>
    <mergeCell ref="F59:G59"/>
    <mergeCell ref="F60:G60"/>
    <mergeCell ref="F61:G61"/>
    <mergeCell ref="F62:G62"/>
    <mergeCell ref="F63:G63"/>
    <mergeCell ref="F64:G64"/>
    <mergeCell ref="F84:G84"/>
    <mergeCell ref="F85:G85"/>
    <mergeCell ref="F80:G80"/>
    <mergeCell ref="F81:G81"/>
    <mergeCell ref="F88:G88"/>
    <mergeCell ref="F89:G89"/>
    <mergeCell ref="F86:G86"/>
    <mergeCell ref="F87:G87"/>
    <mergeCell ref="F82:G82"/>
    <mergeCell ref="F83:G83"/>
    <mergeCell ref="X16:AB17"/>
    <mergeCell ref="AC16:AG17"/>
    <mergeCell ref="F24: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AB37:AC37"/>
    <mergeCell ref="V39:W39"/>
    <mergeCell ref="X39:Y39"/>
    <mergeCell ref="Z39:AA39"/>
    <mergeCell ref="AB39:AC39"/>
    <mergeCell ref="AD39:AE39"/>
    <mergeCell ref="AF39:AG39"/>
    <mergeCell ref="V37:W37"/>
    <mergeCell ref="X37:Y37"/>
    <mergeCell ref="Z37:AA37"/>
    <mergeCell ref="X40:Y40"/>
    <mergeCell ref="N33:O33"/>
    <mergeCell ref="P33:Q33"/>
    <mergeCell ref="R33:S33"/>
    <mergeCell ref="T33:U33"/>
    <mergeCell ref="H88:H89"/>
    <mergeCell ref="H91:H94"/>
    <mergeCell ref="H115:H117"/>
    <mergeCell ref="H96:H113"/>
    <mergeCell ref="F96:G96"/>
    <mergeCell ref="F97:G97"/>
    <mergeCell ref="F98:G98"/>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H71:H72"/>
    <mergeCell ref="H56:H57"/>
    <mergeCell ref="H60:H61"/>
    <mergeCell ref="H65:H66"/>
    <mergeCell ref="J106:K106"/>
    <mergeCell ref="AB97:AC97"/>
    <mergeCell ref="T104:U104"/>
    <mergeCell ref="V104:W104"/>
    <mergeCell ref="X104:Y104"/>
    <mergeCell ref="AD110:AE110"/>
    <mergeCell ref="AF110:AG110"/>
    <mergeCell ref="J63:K63"/>
    <mergeCell ref="L63:M63"/>
    <mergeCell ref="N63:O63"/>
    <mergeCell ref="P63:Q63"/>
    <mergeCell ref="R63:S63"/>
    <mergeCell ref="T63:U63"/>
    <mergeCell ref="V63:W63"/>
    <mergeCell ref="X63:Y63"/>
    <mergeCell ref="Z63:AA63"/>
    <mergeCell ref="AB63:AC63"/>
    <mergeCell ref="AD63:AE63"/>
    <mergeCell ref="AF63:AG63"/>
    <mergeCell ref="J66:K66"/>
    <mergeCell ref="L66:M66"/>
    <mergeCell ref="N66:O66"/>
    <mergeCell ref="AF105:AG105"/>
    <mergeCell ref="AB105:AC105"/>
    <mergeCell ref="T90:U90"/>
    <mergeCell ref="V90:W90"/>
    <mergeCell ref="AB107:AC107"/>
    <mergeCell ref="AD107:AE107"/>
    <mergeCell ref="AF107:AG107"/>
    <mergeCell ref="AD97:AE97"/>
    <mergeCell ref="AF97:AG97"/>
    <mergeCell ref="J98:K98"/>
    <mergeCell ref="H73:H74"/>
    <mergeCell ref="H80:H81"/>
    <mergeCell ref="H75:H76"/>
    <mergeCell ref="H77:H79"/>
    <mergeCell ref="H85:H87"/>
    <mergeCell ref="AF73:AG73"/>
    <mergeCell ref="AD102:AE102"/>
    <mergeCell ref="Z84:AA84"/>
    <mergeCell ref="AB84:AC84"/>
    <mergeCell ref="AD78:AE78"/>
    <mergeCell ref="AF78:AG78"/>
    <mergeCell ref="AD88:AE88"/>
    <mergeCell ref="AD86:AE86"/>
    <mergeCell ref="AF86:AG86"/>
    <mergeCell ref="N95:O95"/>
    <mergeCell ref="P95:Q95"/>
    <mergeCell ref="R95:S95"/>
    <mergeCell ref="T95:U95"/>
    <mergeCell ref="V92:W92"/>
    <mergeCell ref="AB90:AC90"/>
    <mergeCell ref="AD90:AE90"/>
    <mergeCell ref="AF90:AG90"/>
    <mergeCell ref="R100:S100"/>
    <mergeCell ref="T100:U100"/>
    <mergeCell ref="V99:W99"/>
    <mergeCell ref="X99:Y99"/>
    <mergeCell ref="Z99:AA99"/>
    <mergeCell ref="AB99:AC99"/>
    <mergeCell ref="X97:Y97"/>
    <mergeCell ref="Z97:AA97"/>
    <mergeCell ref="P90:Q90"/>
    <mergeCell ref="R90:S90"/>
    <mergeCell ref="I62:I70"/>
    <mergeCell ref="I71:I74"/>
    <mergeCell ref="I75:I79"/>
    <mergeCell ref="I80:I82"/>
    <mergeCell ref="I83:I87"/>
    <mergeCell ref="I96:I117"/>
    <mergeCell ref="I88:I95"/>
    <mergeCell ref="J68:K68"/>
    <mergeCell ref="L68:M68"/>
    <mergeCell ref="N68:O68"/>
    <mergeCell ref="P68:Q68"/>
    <mergeCell ref="R68:S68"/>
    <mergeCell ref="T68:U68"/>
    <mergeCell ref="V68:W68"/>
    <mergeCell ref="X68:Y68"/>
    <mergeCell ref="Z68:AA68"/>
    <mergeCell ref="R114:S114"/>
    <mergeCell ref="T114:U114"/>
    <mergeCell ref="N93:O93"/>
    <mergeCell ref="P93:Q93"/>
    <mergeCell ref="R93:S93"/>
    <mergeCell ref="T93:U93"/>
    <mergeCell ref="V93:W93"/>
    <mergeCell ref="X93:Y93"/>
    <mergeCell ref="Z93:AA93"/>
    <mergeCell ref="R105:S105"/>
    <mergeCell ref="T105:U105"/>
    <mergeCell ref="V105:W105"/>
    <mergeCell ref="X105:Y105"/>
    <mergeCell ref="Z105:AA105"/>
    <mergeCell ref="N100:O100"/>
    <mergeCell ref="P100:Q100"/>
    <mergeCell ref="L115:M115"/>
    <mergeCell ref="N115:O115"/>
    <mergeCell ref="P115:Q115"/>
    <mergeCell ref="R115:S115"/>
    <mergeCell ref="T115:U115"/>
    <mergeCell ref="V115:W115"/>
    <mergeCell ref="X115:Y115"/>
    <mergeCell ref="Z115:AA115"/>
    <mergeCell ref="AB115:AC115"/>
    <mergeCell ref="L110:M110"/>
    <mergeCell ref="N110:O110"/>
    <mergeCell ref="P110:Q110"/>
    <mergeCell ref="R110:S110"/>
    <mergeCell ref="T110:U110"/>
    <mergeCell ref="L114:M114"/>
    <mergeCell ref="N114:O114"/>
    <mergeCell ref="P114:Q114"/>
    <mergeCell ref="Z112:AA112"/>
    <mergeCell ref="AB112:AC112"/>
    <mergeCell ref="L98:M98"/>
    <mergeCell ref="N98:O98"/>
    <mergeCell ref="P98:Q98"/>
    <mergeCell ref="R98:S98"/>
    <mergeCell ref="T98:U98"/>
    <mergeCell ref="V98:W98"/>
    <mergeCell ref="X98:Y98"/>
    <mergeCell ref="Z98:AA98"/>
    <mergeCell ref="AB98:AC98"/>
    <mergeCell ref="AD104:AE104"/>
    <mergeCell ref="AF104:AG104"/>
    <mergeCell ref="L106:M106"/>
    <mergeCell ref="N106:O106"/>
    <mergeCell ref="P106:Q106"/>
    <mergeCell ref="R106:S106"/>
    <mergeCell ref="T106:U106"/>
    <mergeCell ref="V106:W106"/>
    <mergeCell ref="X106:Y106"/>
    <mergeCell ref="Z106:AA106"/>
    <mergeCell ref="AB106:AC106"/>
    <mergeCell ref="AD106:AE106"/>
    <mergeCell ref="AF106:AG106"/>
    <mergeCell ref="Z103:AA103"/>
    <mergeCell ref="AB103:AC103"/>
    <mergeCell ref="AD103:AE103"/>
    <mergeCell ref="AF103:AG103"/>
    <mergeCell ref="Z104:AA104"/>
    <mergeCell ref="AB104:AC104"/>
    <mergeCell ref="AF102:AG102"/>
    <mergeCell ref="J105:K105"/>
    <mergeCell ref="J115:K115"/>
    <mergeCell ref="E62:E70"/>
    <mergeCell ref="E71:E74"/>
    <mergeCell ref="E75:E79"/>
    <mergeCell ref="E80:E82"/>
    <mergeCell ref="E83:E87"/>
    <mergeCell ref="E88:E95"/>
    <mergeCell ref="E96:E117"/>
    <mergeCell ref="J86:K86"/>
    <mergeCell ref="L86:M86"/>
    <mergeCell ref="N86:O86"/>
    <mergeCell ref="P86:Q86"/>
    <mergeCell ref="R86:S86"/>
    <mergeCell ref="T86:U86"/>
    <mergeCell ref="V86:W86"/>
    <mergeCell ref="X86:Y86"/>
    <mergeCell ref="T109:U109"/>
    <mergeCell ref="V109:W109"/>
    <mergeCell ref="X109:Y109"/>
    <mergeCell ref="L102:M102"/>
    <mergeCell ref="N102:O102"/>
    <mergeCell ref="P102:Q102"/>
    <mergeCell ref="R102:S102"/>
    <mergeCell ref="T102:U102"/>
    <mergeCell ref="V102:W102"/>
    <mergeCell ref="J99:K99"/>
    <mergeCell ref="J96:K96"/>
    <mergeCell ref="N97:O97"/>
    <mergeCell ref="P97:Q97"/>
    <mergeCell ref="R97:S97"/>
    <mergeCell ref="T97:U97"/>
    <mergeCell ref="Z86:AA86"/>
    <mergeCell ref="AB86:AC86"/>
    <mergeCell ref="J90:K90"/>
    <mergeCell ref="L90:M90"/>
    <mergeCell ref="N90:O90"/>
    <mergeCell ref="J117:K117"/>
    <mergeCell ref="L117:M117"/>
    <mergeCell ref="N117:O117"/>
    <mergeCell ref="L105:M105"/>
    <mergeCell ref="N105:O105"/>
    <mergeCell ref="P105:Q105"/>
    <mergeCell ref="T66:U66"/>
    <mergeCell ref="V66:W66"/>
    <mergeCell ref="X66:Y66"/>
    <mergeCell ref="Z66:AA66"/>
    <mergeCell ref="AB66:AC66"/>
    <mergeCell ref="AB73:AC73"/>
    <mergeCell ref="P117:Q117"/>
    <mergeCell ref="R117:S117"/>
    <mergeCell ref="T117:U117"/>
    <mergeCell ref="V117:W117"/>
    <mergeCell ref="X117:Y117"/>
    <mergeCell ref="Z117:AA117"/>
    <mergeCell ref="AB117:AC117"/>
    <mergeCell ref="J112:K112"/>
    <mergeCell ref="J110:K110"/>
    <mergeCell ref="X114:Y114"/>
    <mergeCell ref="J109:K109"/>
    <mergeCell ref="L109:M109"/>
    <mergeCell ref="N109:O109"/>
    <mergeCell ref="P109:Q109"/>
    <mergeCell ref="R109:S109"/>
    <mergeCell ref="N126:O126"/>
    <mergeCell ref="P126:Q126"/>
    <mergeCell ref="R126:S126"/>
    <mergeCell ref="T126:U126"/>
    <mergeCell ref="V126:W126"/>
    <mergeCell ref="X126:Y126"/>
    <mergeCell ref="X125:Y125"/>
    <mergeCell ref="AB124:AC124"/>
    <mergeCell ref="Z126:AA126"/>
    <mergeCell ref="AB126:AC126"/>
    <mergeCell ref="L123:M123"/>
    <mergeCell ref="N123:O123"/>
    <mergeCell ref="P123:Q123"/>
    <mergeCell ref="R123:S123"/>
    <mergeCell ref="T123:U123"/>
    <mergeCell ref="AD127:AE127"/>
    <mergeCell ref="AF127:AG127"/>
    <mergeCell ref="AD126:AE126"/>
    <mergeCell ref="AF126:AG126"/>
    <mergeCell ref="X124:Y124"/>
    <mergeCell ref="Z124:AA124"/>
    <mergeCell ref="AD123:AE123"/>
    <mergeCell ref="AF123:AG123"/>
    <mergeCell ref="AD124:AE124"/>
    <mergeCell ref="AF124:AG124"/>
    <mergeCell ref="L128:M128"/>
    <mergeCell ref="N128:O128"/>
    <mergeCell ref="P128:Q128"/>
    <mergeCell ref="R128:S128"/>
    <mergeCell ref="T128:U128"/>
    <mergeCell ref="V128:W128"/>
    <mergeCell ref="X128:Y128"/>
    <mergeCell ref="Z128:AA128"/>
    <mergeCell ref="AB128:AC128"/>
    <mergeCell ref="AD128:AE128"/>
    <mergeCell ref="AF128:AG128"/>
    <mergeCell ref="L127:M127"/>
    <mergeCell ref="N127:O127"/>
    <mergeCell ref="P127:Q127"/>
    <mergeCell ref="R127:S127"/>
    <mergeCell ref="T127:U127"/>
    <mergeCell ref="V127:W127"/>
    <mergeCell ref="X127:Y127"/>
    <mergeCell ref="Z127:AA127"/>
    <mergeCell ref="AB127:AC127"/>
    <mergeCell ref="AD117:AE117"/>
    <mergeCell ref="AF117:AG117"/>
    <mergeCell ref="L116:M116"/>
    <mergeCell ref="N116:O116"/>
    <mergeCell ref="P116:Q116"/>
    <mergeCell ref="R116:S116"/>
    <mergeCell ref="T116:U116"/>
    <mergeCell ref="V116:W116"/>
    <mergeCell ref="X116:Y116"/>
    <mergeCell ref="Z116:AA116"/>
    <mergeCell ref="AB116:AC116"/>
    <mergeCell ref="AD119:AE119"/>
    <mergeCell ref="AF119:AG119"/>
    <mergeCell ref="AB118:AC118"/>
    <mergeCell ref="AD118:AE118"/>
    <mergeCell ref="AF118:AG118"/>
    <mergeCell ref="AD120:AE120"/>
    <mergeCell ref="AF120:AG120"/>
    <mergeCell ref="L119:M119"/>
    <mergeCell ref="N119:O119"/>
    <mergeCell ref="P119:Q119"/>
    <mergeCell ref="R119:S119"/>
    <mergeCell ref="T119:U119"/>
    <mergeCell ref="V118:W118"/>
    <mergeCell ref="X118:Y118"/>
    <mergeCell ref="Z118:AA118"/>
    <mergeCell ref="L118:M118"/>
    <mergeCell ref="N118:O118"/>
    <mergeCell ref="P118:Q118"/>
    <mergeCell ref="R118:S118"/>
    <mergeCell ref="T118:U118"/>
    <mergeCell ref="AB119:AC119"/>
    <mergeCell ref="AD122:AE122"/>
    <mergeCell ref="AF122:AG122"/>
    <mergeCell ref="AD116:AE116"/>
    <mergeCell ref="Z114:AA114"/>
    <mergeCell ref="AB114:AC114"/>
    <mergeCell ref="L113:M113"/>
    <mergeCell ref="N113:O113"/>
    <mergeCell ref="P113:Q113"/>
    <mergeCell ref="R113:S113"/>
    <mergeCell ref="T113:U113"/>
    <mergeCell ref="V113:W113"/>
    <mergeCell ref="X113:Y113"/>
    <mergeCell ref="Z113:AA113"/>
    <mergeCell ref="AB113:AC113"/>
    <mergeCell ref="V110:W110"/>
    <mergeCell ref="X110:Y110"/>
    <mergeCell ref="Z110:AA110"/>
    <mergeCell ref="AB110:AC110"/>
    <mergeCell ref="AF111:AG111"/>
    <mergeCell ref="L112:M112"/>
    <mergeCell ref="N112:O112"/>
    <mergeCell ref="P112:Q112"/>
    <mergeCell ref="R112:S112"/>
    <mergeCell ref="T112:U112"/>
    <mergeCell ref="V112:W112"/>
    <mergeCell ref="X112:Y112"/>
    <mergeCell ref="L111:M111"/>
    <mergeCell ref="V111:W111"/>
    <mergeCell ref="X111:Y111"/>
    <mergeCell ref="Z111:AA111"/>
    <mergeCell ref="AB111:AC111"/>
    <mergeCell ref="V114:W114"/>
    <mergeCell ref="Z109:AA109"/>
    <mergeCell ref="AB109:AC109"/>
    <mergeCell ref="AD109:AE109"/>
    <mergeCell ref="AF109:AG109"/>
    <mergeCell ref="L108:M108"/>
    <mergeCell ref="N108:O108"/>
    <mergeCell ref="P108:Q108"/>
    <mergeCell ref="R108:S108"/>
    <mergeCell ref="T108:U108"/>
    <mergeCell ref="V108:W108"/>
    <mergeCell ref="X108:Y108"/>
    <mergeCell ref="Z108:AA108"/>
    <mergeCell ref="AB108:AC108"/>
    <mergeCell ref="AF59:AG59"/>
    <mergeCell ref="J61:K61"/>
    <mergeCell ref="L61:M61"/>
    <mergeCell ref="AD54:AE54"/>
    <mergeCell ref="AF54:AG54"/>
    <mergeCell ref="AD56:AE56"/>
    <mergeCell ref="AF56:AG56"/>
    <mergeCell ref="N57:O57"/>
    <mergeCell ref="L104:M104"/>
    <mergeCell ref="N104:O104"/>
    <mergeCell ref="P104:Q104"/>
    <mergeCell ref="R104:S104"/>
    <mergeCell ref="L103:M103"/>
    <mergeCell ref="N103:O103"/>
    <mergeCell ref="P103:Q103"/>
    <mergeCell ref="R103:S103"/>
    <mergeCell ref="T103:U103"/>
    <mergeCell ref="V103:W103"/>
    <mergeCell ref="X103:Y103"/>
    <mergeCell ref="AD58:AE58"/>
    <mergeCell ref="J100:K100"/>
    <mergeCell ref="L100:M100"/>
    <mergeCell ref="AD57:AE57"/>
    <mergeCell ref="AF57:AG57"/>
    <mergeCell ref="N61:O61"/>
    <mergeCell ref="P61:Q61"/>
    <mergeCell ref="R61:S61"/>
    <mergeCell ref="T61:U61"/>
    <mergeCell ref="V61:W61"/>
    <mergeCell ref="X61:Y61"/>
    <mergeCell ref="Z61:AA61"/>
    <mergeCell ref="AB61:AC61"/>
    <mergeCell ref="AD61:AE61"/>
    <mergeCell ref="AF61:AG61"/>
    <mergeCell ref="N60:O60"/>
    <mergeCell ref="P60:Q60"/>
    <mergeCell ref="R60:S60"/>
    <mergeCell ref="T58:U58"/>
    <mergeCell ref="V58:W58"/>
    <mergeCell ref="X58:Y58"/>
    <mergeCell ref="Z58:AA58"/>
    <mergeCell ref="AB58:AC58"/>
    <mergeCell ref="AF58:AG58"/>
    <mergeCell ref="AD60:AE60"/>
    <mergeCell ref="AF60:AG60"/>
    <mergeCell ref="AD59:AE59"/>
    <mergeCell ref="T59:U59"/>
    <mergeCell ref="V59:W59"/>
    <mergeCell ref="X59:Y59"/>
    <mergeCell ref="Z59:AA59"/>
    <mergeCell ref="AB59:AC59"/>
    <mergeCell ref="D48:D57"/>
    <mergeCell ref="J48:K48"/>
    <mergeCell ref="L48:M48"/>
    <mergeCell ref="N48:O48"/>
    <mergeCell ref="P48:Q48"/>
    <mergeCell ref="R48:S48"/>
    <mergeCell ref="T48:U48"/>
    <mergeCell ref="V48:W48"/>
    <mergeCell ref="X48:Y48"/>
    <mergeCell ref="E48:E57"/>
    <mergeCell ref="Z53:AA53"/>
    <mergeCell ref="I48:I57"/>
    <mergeCell ref="I58:I61"/>
    <mergeCell ref="J54:K54"/>
    <mergeCell ref="L54:M54"/>
    <mergeCell ref="N54:O54"/>
    <mergeCell ref="P54:Q54"/>
    <mergeCell ref="R54:S54"/>
    <mergeCell ref="T54:U54"/>
    <mergeCell ref="V54:W54"/>
    <mergeCell ref="X54:Y54"/>
    <mergeCell ref="Z54:AA54"/>
    <mergeCell ref="H53:H55"/>
    <mergeCell ref="F48:G48"/>
    <mergeCell ref="H48:H49"/>
    <mergeCell ref="H50:H51"/>
    <mergeCell ref="F49:G49"/>
    <mergeCell ref="F50:G50"/>
    <mergeCell ref="F51:G51"/>
    <mergeCell ref="F52:G52"/>
    <mergeCell ref="F53:G53"/>
    <mergeCell ref="F54:G54"/>
    <mergeCell ref="F55:G55"/>
    <mergeCell ref="AF48:AG48"/>
    <mergeCell ref="L45:M45"/>
    <mergeCell ref="N45:O45"/>
    <mergeCell ref="P45:Q45"/>
    <mergeCell ref="R45:S45"/>
    <mergeCell ref="T45:U45"/>
    <mergeCell ref="AB54:AC54"/>
    <mergeCell ref="V57:W57"/>
    <mergeCell ref="B58:B61"/>
    <mergeCell ref="C58:C61"/>
    <mergeCell ref="D58:D61"/>
    <mergeCell ref="E58:E61"/>
    <mergeCell ref="J58:K58"/>
    <mergeCell ref="L58:M58"/>
    <mergeCell ref="N58:O58"/>
    <mergeCell ref="P58:Q58"/>
    <mergeCell ref="R58:S58"/>
    <mergeCell ref="J59:K59"/>
    <mergeCell ref="L59:M59"/>
    <mergeCell ref="N59:O59"/>
    <mergeCell ref="P59:Q59"/>
    <mergeCell ref="R59:S59"/>
    <mergeCell ref="AB56:AC56"/>
    <mergeCell ref="J60:K60"/>
    <mergeCell ref="L60:M60"/>
    <mergeCell ref="T60:U60"/>
    <mergeCell ref="V60:W60"/>
    <mergeCell ref="X60:Y60"/>
    <mergeCell ref="X57:Y57"/>
    <mergeCell ref="Z57:AA57"/>
    <mergeCell ref="AB57:AC57"/>
    <mergeCell ref="Z60:AA60"/>
    <mergeCell ref="J50:K50"/>
    <mergeCell ref="L50:M50"/>
    <mergeCell ref="N50:O50"/>
    <mergeCell ref="P50:Q50"/>
    <mergeCell ref="R50:S50"/>
    <mergeCell ref="T50:U50"/>
    <mergeCell ref="V50:W50"/>
    <mergeCell ref="X50:Y50"/>
    <mergeCell ref="Z50:AA50"/>
    <mergeCell ref="AB50:AC50"/>
    <mergeCell ref="AB51:AC51"/>
    <mergeCell ref="P55:Q55"/>
    <mergeCell ref="R55:S55"/>
    <mergeCell ref="T55:U55"/>
    <mergeCell ref="V55:W55"/>
    <mergeCell ref="X55:Y55"/>
    <mergeCell ref="Z55:AA55"/>
    <mergeCell ref="AB55:AC55"/>
    <mergeCell ref="AB60:AC60"/>
    <mergeCell ref="P57:Q57"/>
    <mergeCell ref="R57:S57"/>
    <mergeCell ref="T57:U57"/>
    <mergeCell ref="AD50:AE50"/>
    <mergeCell ref="AF50:AG50"/>
    <mergeCell ref="T49:U49"/>
    <mergeCell ref="V49:W49"/>
    <mergeCell ref="X49:Y49"/>
    <mergeCell ref="Z49:AA49"/>
    <mergeCell ref="AB49:AC49"/>
    <mergeCell ref="AD49:AE49"/>
    <mergeCell ref="AF35:AG35"/>
    <mergeCell ref="J52:K52"/>
    <mergeCell ref="L52:M52"/>
    <mergeCell ref="N52:O52"/>
    <mergeCell ref="P52:Q52"/>
    <mergeCell ref="R52:S52"/>
    <mergeCell ref="T52:U52"/>
    <mergeCell ref="V52:W52"/>
    <mergeCell ref="X52:Y52"/>
    <mergeCell ref="Z52:AA52"/>
    <mergeCell ref="AB52:AC52"/>
    <mergeCell ref="AD52:AE52"/>
    <mergeCell ref="AF52:AG52"/>
    <mergeCell ref="J35:K35"/>
    <mergeCell ref="L35:M35"/>
    <mergeCell ref="N35:O35"/>
    <mergeCell ref="P35:Q35"/>
    <mergeCell ref="R35:S35"/>
    <mergeCell ref="T35:U35"/>
    <mergeCell ref="V35:W35"/>
    <mergeCell ref="AD37:AE37"/>
    <mergeCell ref="AF37:AG37"/>
    <mergeCell ref="V40:W40"/>
    <mergeCell ref="Z51:AA51"/>
    <mergeCell ref="AD51:AE51"/>
    <mergeCell ref="R49:S49"/>
    <mergeCell ref="Z40:AA40"/>
    <mergeCell ref="AB40:AC40"/>
    <mergeCell ref="AD40:AE40"/>
    <mergeCell ref="AF40:AG40"/>
    <mergeCell ref="AF49:AG49"/>
    <mergeCell ref="C62:C70"/>
    <mergeCell ref="C71:C74"/>
    <mergeCell ref="E24:E26"/>
    <mergeCell ref="E27:E36"/>
    <mergeCell ref="E37:E41"/>
    <mergeCell ref="C37:C41"/>
    <mergeCell ref="J74:K74"/>
    <mergeCell ref="L74:M74"/>
    <mergeCell ref="N74:O74"/>
    <mergeCell ref="P74:Q74"/>
    <mergeCell ref="R74:S74"/>
    <mergeCell ref="T74:U74"/>
    <mergeCell ref="V73:W73"/>
    <mergeCell ref="X73:Y73"/>
    <mergeCell ref="Z73:AA73"/>
    <mergeCell ref="AB62:AC62"/>
    <mergeCell ref="AD62:AE62"/>
    <mergeCell ref="AF62:AG62"/>
    <mergeCell ref="AD65:AE65"/>
    <mergeCell ref="AF65:AG65"/>
    <mergeCell ref="J67:K67"/>
    <mergeCell ref="X67:Y67"/>
    <mergeCell ref="J65:K65"/>
    <mergeCell ref="L65:M65"/>
    <mergeCell ref="N65:O65"/>
    <mergeCell ref="X35:Y35"/>
    <mergeCell ref="Z35:AA35"/>
    <mergeCell ref="V100:W100"/>
    <mergeCell ref="X100:Y100"/>
    <mergeCell ref="X92:Y92"/>
    <mergeCell ref="Z92:AA92"/>
    <mergeCell ref="X76:Y76"/>
    <mergeCell ref="Z76:AA76"/>
    <mergeCell ref="L70:M70"/>
    <mergeCell ref="N70:O70"/>
    <mergeCell ref="P70:Q70"/>
    <mergeCell ref="R70:S70"/>
    <mergeCell ref="T70:U70"/>
    <mergeCell ref="L67:M67"/>
    <mergeCell ref="N67:O67"/>
    <mergeCell ref="P67:Q67"/>
    <mergeCell ref="R67:S67"/>
    <mergeCell ref="T67:U67"/>
    <mergeCell ref="V67:W67"/>
    <mergeCell ref="L99:M99"/>
    <mergeCell ref="N99:O99"/>
    <mergeCell ref="P99:Q99"/>
    <mergeCell ref="R99:S99"/>
    <mergeCell ref="T99:U99"/>
    <mergeCell ref="V96:W96"/>
    <mergeCell ref="X96:Y96"/>
    <mergeCell ref="L96:M96"/>
    <mergeCell ref="N96:O96"/>
    <mergeCell ref="P96:Q96"/>
    <mergeCell ref="R96:S96"/>
    <mergeCell ref="T96:U96"/>
    <mergeCell ref="L97:M97"/>
    <mergeCell ref="J129:K129"/>
    <mergeCell ref="L129:M129"/>
    <mergeCell ref="N129:O129"/>
    <mergeCell ref="P129:Q129"/>
    <mergeCell ref="R129:S129"/>
    <mergeCell ref="T129:U129"/>
    <mergeCell ref="AD130:AE130"/>
    <mergeCell ref="AF130:AG130"/>
    <mergeCell ref="L130:M130"/>
    <mergeCell ref="J130:K130"/>
    <mergeCell ref="R130:S130"/>
    <mergeCell ref="AD129:AE129"/>
    <mergeCell ref="AF129:AG129"/>
    <mergeCell ref="V130:W130"/>
    <mergeCell ref="X130:Y130"/>
    <mergeCell ref="N130:O130"/>
    <mergeCell ref="P130:Q130"/>
    <mergeCell ref="Z130:AA130"/>
    <mergeCell ref="AB130:AC130"/>
    <mergeCell ref="T130:U130"/>
    <mergeCell ref="AD112:AE112"/>
    <mergeCell ref="AF112:AG112"/>
    <mergeCell ref="Z119:AA119"/>
    <mergeCell ref="Z100:AA100"/>
    <mergeCell ref="AB100:AC100"/>
    <mergeCell ref="AD100:AE100"/>
    <mergeCell ref="AF100:AG100"/>
    <mergeCell ref="Z95:AA95"/>
    <mergeCell ref="AB95:AC95"/>
    <mergeCell ref="AD95:AE95"/>
    <mergeCell ref="AF95:AG95"/>
    <mergeCell ref="Z102:AA102"/>
    <mergeCell ref="AB102:AC102"/>
    <mergeCell ref="AD114:AE114"/>
    <mergeCell ref="AF114:AG114"/>
    <mergeCell ref="AF116:AG116"/>
    <mergeCell ref="AD105:AE105"/>
    <mergeCell ref="AD99:AE99"/>
    <mergeCell ref="AF99:AG99"/>
    <mergeCell ref="AD108:AE108"/>
    <mergeCell ref="AF108:AG108"/>
    <mergeCell ref="AD115:AE115"/>
    <mergeCell ref="AF115:AG115"/>
    <mergeCell ref="AD113:AE113"/>
    <mergeCell ref="AF113:AG113"/>
    <mergeCell ref="AD111:AE111"/>
    <mergeCell ref="Z96:AA96"/>
    <mergeCell ref="AB96:AC96"/>
    <mergeCell ref="AD96:AE96"/>
    <mergeCell ref="AF96:AG96"/>
    <mergeCell ref="AD98:AE98"/>
    <mergeCell ref="AF98:AG98"/>
    <mergeCell ref="J125:K125"/>
    <mergeCell ref="L125:M125"/>
    <mergeCell ref="N125:O125"/>
    <mergeCell ref="P125:Q125"/>
    <mergeCell ref="R125:S125"/>
    <mergeCell ref="T125:U125"/>
    <mergeCell ref="V125:W125"/>
    <mergeCell ref="Z125:AA125"/>
    <mergeCell ref="AB125:AC125"/>
    <mergeCell ref="AD125:AE125"/>
    <mergeCell ref="AF125:AG125"/>
    <mergeCell ref="L124:M124"/>
    <mergeCell ref="N124:O124"/>
    <mergeCell ref="P124:Q124"/>
    <mergeCell ref="R124:S124"/>
    <mergeCell ref="T124:U124"/>
    <mergeCell ref="V124:W124"/>
    <mergeCell ref="J121:K121"/>
    <mergeCell ref="L121:M121"/>
    <mergeCell ref="N121:O121"/>
    <mergeCell ref="P121:Q121"/>
    <mergeCell ref="R121:S121"/>
    <mergeCell ref="T121:U121"/>
    <mergeCell ref="V121:W121"/>
    <mergeCell ref="X121:Y121"/>
    <mergeCell ref="Z121:AA121"/>
    <mergeCell ref="V101:W101"/>
    <mergeCell ref="X101:Y101"/>
    <mergeCell ref="Z101:AA101"/>
    <mergeCell ref="AB101:AC101"/>
    <mergeCell ref="AD101:AE101"/>
    <mergeCell ref="AF101:AG101"/>
    <mergeCell ref="J101:K101"/>
    <mergeCell ref="L101:M101"/>
    <mergeCell ref="N101:O101"/>
    <mergeCell ref="P101:Q101"/>
    <mergeCell ref="R101:S101"/>
    <mergeCell ref="T101:U101"/>
    <mergeCell ref="J120:K120"/>
    <mergeCell ref="L120:M120"/>
    <mergeCell ref="N120:O120"/>
    <mergeCell ref="P120:Q120"/>
    <mergeCell ref="R120:S120"/>
    <mergeCell ref="T120:U120"/>
    <mergeCell ref="X102:Y102"/>
    <mergeCell ref="N111:O111"/>
    <mergeCell ref="P111:Q111"/>
    <mergeCell ref="R111:S111"/>
    <mergeCell ref="T111:U111"/>
    <mergeCell ref="V97:W97"/>
    <mergeCell ref="AB92:AC92"/>
    <mergeCell ref="AD92:AE92"/>
    <mergeCell ref="AF92:AG92"/>
    <mergeCell ref="J92:K92"/>
    <mergeCell ref="L92:M92"/>
    <mergeCell ref="N92:O92"/>
    <mergeCell ref="P92:Q92"/>
    <mergeCell ref="R92:S92"/>
    <mergeCell ref="T92:U92"/>
    <mergeCell ref="AB93:AC93"/>
    <mergeCell ref="AD93:AE93"/>
    <mergeCell ref="AF93:AG93"/>
    <mergeCell ref="J94:K94"/>
    <mergeCell ref="L94:M94"/>
    <mergeCell ref="N94:O94"/>
    <mergeCell ref="P94:Q94"/>
    <mergeCell ref="R94:S94"/>
    <mergeCell ref="T94:U94"/>
    <mergeCell ref="V94:W94"/>
    <mergeCell ref="Z94:AA94"/>
    <mergeCell ref="AB94:AC94"/>
    <mergeCell ref="AD94:AE94"/>
    <mergeCell ref="AF94:AG94"/>
    <mergeCell ref="J93:K93"/>
    <mergeCell ref="L93:M93"/>
    <mergeCell ref="AD87:AE87"/>
    <mergeCell ref="AF87:AG87"/>
    <mergeCell ref="J87:K87"/>
    <mergeCell ref="L87:M87"/>
    <mergeCell ref="N87:O87"/>
    <mergeCell ref="P87:Q87"/>
    <mergeCell ref="R87:S87"/>
    <mergeCell ref="T87:U87"/>
    <mergeCell ref="V91:W91"/>
    <mergeCell ref="X91:Y91"/>
    <mergeCell ref="Z91:AA91"/>
    <mergeCell ref="AB91:AC91"/>
    <mergeCell ref="AD91:AE91"/>
    <mergeCell ref="AF91:AG91"/>
    <mergeCell ref="J91:K91"/>
    <mergeCell ref="L91:M91"/>
    <mergeCell ref="N91:O91"/>
    <mergeCell ref="P91:Q91"/>
    <mergeCell ref="R91:S91"/>
    <mergeCell ref="T91:U91"/>
    <mergeCell ref="V89:W89"/>
    <mergeCell ref="X89:Y89"/>
    <mergeCell ref="Z89:AA89"/>
    <mergeCell ref="J89:K89"/>
    <mergeCell ref="L89:M89"/>
    <mergeCell ref="AF88:AG88"/>
    <mergeCell ref="AB89:AC89"/>
    <mergeCell ref="AD89:AE89"/>
    <mergeCell ref="AF89:AG89"/>
    <mergeCell ref="X90:Y90"/>
    <mergeCell ref="Z90:AA90"/>
    <mergeCell ref="AD85:AE85"/>
    <mergeCell ref="AF85:AG85"/>
    <mergeCell ref="J85:K85"/>
    <mergeCell ref="L85:M85"/>
    <mergeCell ref="N85:O85"/>
    <mergeCell ref="P85:Q85"/>
    <mergeCell ref="R85:S85"/>
    <mergeCell ref="T85:U85"/>
    <mergeCell ref="AD84:AE84"/>
    <mergeCell ref="AF84:AG84"/>
    <mergeCell ref="J84:K84"/>
    <mergeCell ref="L84:M84"/>
    <mergeCell ref="N84:O84"/>
    <mergeCell ref="P84:Q84"/>
    <mergeCell ref="R84:S84"/>
    <mergeCell ref="T84:U84"/>
    <mergeCell ref="J83:K83"/>
    <mergeCell ref="AD83:AE83"/>
    <mergeCell ref="AF83:AG83"/>
    <mergeCell ref="L83:M83"/>
    <mergeCell ref="V84:W84"/>
    <mergeCell ref="X84:Y84"/>
    <mergeCell ref="AF82:AG82"/>
    <mergeCell ref="J82:K82"/>
    <mergeCell ref="L82:M82"/>
    <mergeCell ref="N82:O82"/>
    <mergeCell ref="P82:Q82"/>
    <mergeCell ref="R82:S82"/>
    <mergeCell ref="T82:U82"/>
    <mergeCell ref="V81:W81"/>
    <mergeCell ref="X81:Y81"/>
    <mergeCell ref="Z81:AA81"/>
    <mergeCell ref="AB81:AC81"/>
    <mergeCell ref="AD81:AE81"/>
    <mergeCell ref="AF81:AG81"/>
    <mergeCell ref="J81:K81"/>
    <mergeCell ref="L81:M81"/>
    <mergeCell ref="N81:O81"/>
    <mergeCell ref="P81:Q81"/>
    <mergeCell ref="R81:S81"/>
    <mergeCell ref="T81:U81"/>
    <mergeCell ref="AD82:AE82"/>
    <mergeCell ref="AB76:AC76"/>
    <mergeCell ref="V80:W80"/>
    <mergeCell ref="X80:Y80"/>
    <mergeCell ref="Z80:AA80"/>
    <mergeCell ref="AB80:AC80"/>
    <mergeCell ref="AD80:AE80"/>
    <mergeCell ref="AF80:AG80"/>
    <mergeCell ref="J80:K80"/>
    <mergeCell ref="L80:M80"/>
    <mergeCell ref="N80:O80"/>
    <mergeCell ref="P80:Q80"/>
    <mergeCell ref="R80:S80"/>
    <mergeCell ref="T80:U80"/>
    <mergeCell ref="J79:K79"/>
    <mergeCell ref="L79:M79"/>
    <mergeCell ref="N79:O79"/>
    <mergeCell ref="P79:Q79"/>
    <mergeCell ref="R79:S79"/>
    <mergeCell ref="T79:U79"/>
    <mergeCell ref="AD79:AE79"/>
    <mergeCell ref="AF79:AG79"/>
    <mergeCell ref="AD77:AE77"/>
    <mergeCell ref="AF77:AG77"/>
    <mergeCell ref="AD75:AE75"/>
    <mergeCell ref="AF75:AG75"/>
    <mergeCell ref="V74:W74"/>
    <mergeCell ref="X74:Y74"/>
    <mergeCell ref="Z74:AA74"/>
    <mergeCell ref="AB74:AC74"/>
    <mergeCell ref="AD74:AE74"/>
    <mergeCell ref="AF74:AG74"/>
    <mergeCell ref="J73:K73"/>
    <mergeCell ref="L73:M73"/>
    <mergeCell ref="N73:O73"/>
    <mergeCell ref="P73:Q73"/>
    <mergeCell ref="R73:S73"/>
    <mergeCell ref="T73:U73"/>
    <mergeCell ref="J78:K78"/>
    <mergeCell ref="L78:M78"/>
    <mergeCell ref="N78:O78"/>
    <mergeCell ref="P78:Q78"/>
    <mergeCell ref="R78:S78"/>
    <mergeCell ref="T78:U78"/>
    <mergeCell ref="J77:K77"/>
    <mergeCell ref="L77:M77"/>
    <mergeCell ref="N77:O77"/>
    <mergeCell ref="P77:Q77"/>
    <mergeCell ref="R77:S77"/>
    <mergeCell ref="T77:U77"/>
    <mergeCell ref="AD76:AE76"/>
    <mergeCell ref="AF76:AG76"/>
    <mergeCell ref="J76:K76"/>
    <mergeCell ref="L76:M76"/>
    <mergeCell ref="N76:O76"/>
    <mergeCell ref="P76:Q76"/>
    <mergeCell ref="P65:Q65"/>
    <mergeCell ref="R65:S65"/>
    <mergeCell ref="AD66:AE66"/>
    <mergeCell ref="AF66:AG66"/>
    <mergeCell ref="R66:S66"/>
    <mergeCell ref="J69:K69"/>
    <mergeCell ref="L69:M69"/>
    <mergeCell ref="N69:O69"/>
    <mergeCell ref="P69:Q69"/>
    <mergeCell ref="R69:S69"/>
    <mergeCell ref="T69:U69"/>
    <mergeCell ref="AD71:AE71"/>
    <mergeCell ref="AF71:AG71"/>
    <mergeCell ref="AD67:AE67"/>
    <mergeCell ref="AF67:AG67"/>
    <mergeCell ref="V65:W65"/>
    <mergeCell ref="X65:Y65"/>
    <mergeCell ref="Z65:AA65"/>
    <mergeCell ref="AB65:AC65"/>
    <mergeCell ref="P66:Q66"/>
    <mergeCell ref="V64:W64"/>
    <mergeCell ref="X64:Y64"/>
    <mergeCell ref="Z64:AA64"/>
    <mergeCell ref="AB64:AC64"/>
    <mergeCell ref="AD64:AE64"/>
    <mergeCell ref="AF64:AG64"/>
    <mergeCell ref="AD70:AE70"/>
    <mergeCell ref="AF70:AG70"/>
    <mergeCell ref="AB68:AC68"/>
    <mergeCell ref="AD68:AE68"/>
    <mergeCell ref="AF68:AG68"/>
    <mergeCell ref="AB69:AC69"/>
    <mergeCell ref="AD69:AE69"/>
    <mergeCell ref="AF69:AG69"/>
    <mergeCell ref="V71:W71"/>
    <mergeCell ref="X71:Y71"/>
    <mergeCell ref="V69:W69"/>
    <mergeCell ref="X69:Y69"/>
    <mergeCell ref="Z69:AA69"/>
    <mergeCell ref="Z26:AA26"/>
    <mergeCell ref="AB26:AC26"/>
    <mergeCell ref="AD26:AE26"/>
    <mergeCell ref="X30:Y30"/>
    <mergeCell ref="Z30:AA30"/>
    <mergeCell ref="P28:Q28"/>
    <mergeCell ref="R28:S28"/>
    <mergeCell ref="T28:U28"/>
    <mergeCell ref="V28:W28"/>
    <mergeCell ref="X28:Y28"/>
    <mergeCell ref="Z28:AA28"/>
    <mergeCell ref="AB30:AC30"/>
    <mergeCell ref="AD30:AE30"/>
    <mergeCell ref="P29:Q29"/>
    <mergeCell ref="R29:S29"/>
    <mergeCell ref="T29:U29"/>
    <mergeCell ref="V29:W29"/>
    <mergeCell ref="X29:Y29"/>
    <mergeCell ref="Z29:AA29"/>
    <mergeCell ref="AB29:AC29"/>
    <mergeCell ref="AD29:AE29"/>
    <mergeCell ref="X27:Y27"/>
    <mergeCell ref="AB28:AC28"/>
    <mergeCell ref="AD28:AE28"/>
    <mergeCell ref="C118:C129"/>
    <mergeCell ref="C96:C117"/>
    <mergeCell ref="C83:C87"/>
    <mergeCell ref="C88:C95"/>
    <mergeCell ref="C80:C82"/>
    <mergeCell ref="E118:E129"/>
    <mergeCell ref="V129:W129"/>
    <mergeCell ref="X129:Y129"/>
    <mergeCell ref="Z129:AA129"/>
    <mergeCell ref="AB129:AC129"/>
    <mergeCell ref="V123:W123"/>
    <mergeCell ref="X123:Y123"/>
    <mergeCell ref="Z123:AA123"/>
    <mergeCell ref="AB123:AC123"/>
    <mergeCell ref="V120:W120"/>
    <mergeCell ref="X120:Y120"/>
    <mergeCell ref="Z120:AA120"/>
    <mergeCell ref="AB120:AC120"/>
    <mergeCell ref="V119:W119"/>
    <mergeCell ref="X119:Y119"/>
    <mergeCell ref="V82:W82"/>
    <mergeCell ref="X82:Y82"/>
    <mergeCell ref="Z82:AA82"/>
    <mergeCell ref="AB82:AC82"/>
    <mergeCell ref="J88:K88"/>
    <mergeCell ref="L88:M88"/>
    <mergeCell ref="N88:O88"/>
    <mergeCell ref="P88:Q88"/>
    <mergeCell ref="R88:S88"/>
    <mergeCell ref="T88:U88"/>
    <mergeCell ref="J95:K95"/>
    <mergeCell ref="L95:M95"/>
    <mergeCell ref="A118:A129"/>
    <mergeCell ref="B118:B129"/>
    <mergeCell ref="D118:D129"/>
    <mergeCell ref="A96:A117"/>
    <mergeCell ref="B96:B117"/>
    <mergeCell ref="D96:D117"/>
    <mergeCell ref="J123:K123"/>
    <mergeCell ref="J119:K119"/>
    <mergeCell ref="J118:K118"/>
    <mergeCell ref="J102:K102"/>
    <mergeCell ref="J104:K104"/>
    <mergeCell ref="J108:K108"/>
    <mergeCell ref="J111:K111"/>
    <mergeCell ref="J114:K114"/>
    <mergeCell ref="J116:K116"/>
    <mergeCell ref="J124:K124"/>
    <mergeCell ref="J127:K127"/>
    <mergeCell ref="J126:K126"/>
    <mergeCell ref="J97:K97"/>
    <mergeCell ref="J103:K103"/>
    <mergeCell ref="J113:K113"/>
    <mergeCell ref="J128:K128"/>
    <mergeCell ref="J107:K107"/>
    <mergeCell ref="F118:G118"/>
    <mergeCell ref="F119:G119"/>
    <mergeCell ref="F120:G120"/>
    <mergeCell ref="F121:G121"/>
    <mergeCell ref="F122:G122"/>
    <mergeCell ref="F123:G123"/>
    <mergeCell ref="F124:G124"/>
    <mergeCell ref="F125:G125"/>
    <mergeCell ref="F126:G126"/>
    <mergeCell ref="A88:A95"/>
    <mergeCell ref="B88:B95"/>
    <mergeCell ref="D88:D95"/>
    <mergeCell ref="V87:W87"/>
    <mergeCell ref="X87:Y87"/>
    <mergeCell ref="Z87:AA87"/>
    <mergeCell ref="AB87:AC87"/>
    <mergeCell ref="A83:A87"/>
    <mergeCell ref="B83:B87"/>
    <mergeCell ref="D83:D87"/>
    <mergeCell ref="V85:W85"/>
    <mergeCell ref="X85:Y85"/>
    <mergeCell ref="Z85:AA85"/>
    <mergeCell ref="AB85:AC85"/>
    <mergeCell ref="V83:W83"/>
    <mergeCell ref="X83:Y83"/>
    <mergeCell ref="Z83:AA83"/>
    <mergeCell ref="AB83:AC83"/>
    <mergeCell ref="N83:O83"/>
    <mergeCell ref="P83:Q83"/>
    <mergeCell ref="R83:S83"/>
    <mergeCell ref="T83:U83"/>
    <mergeCell ref="V88:W88"/>
    <mergeCell ref="X88:Y88"/>
    <mergeCell ref="Z88:AA88"/>
    <mergeCell ref="AB88:AC88"/>
    <mergeCell ref="N89:O89"/>
    <mergeCell ref="P89:Q89"/>
    <mergeCell ref="R89:S89"/>
    <mergeCell ref="T89:U89"/>
    <mergeCell ref="V95:W95"/>
    <mergeCell ref="X95:Y95"/>
    <mergeCell ref="A80:A82"/>
    <mergeCell ref="B80:B82"/>
    <mergeCell ref="D80:D82"/>
    <mergeCell ref="V79:W79"/>
    <mergeCell ref="X79:Y79"/>
    <mergeCell ref="Z79:AA79"/>
    <mergeCell ref="AB79:AC79"/>
    <mergeCell ref="V78:W78"/>
    <mergeCell ref="X78:Y78"/>
    <mergeCell ref="Z78:AA78"/>
    <mergeCell ref="AB78:AC78"/>
    <mergeCell ref="A75:A79"/>
    <mergeCell ref="B75:B79"/>
    <mergeCell ref="D75:D79"/>
    <mergeCell ref="C75:C79"/>
    <mergeCell ref="V77:W77"/>
    <mergeCell ref="V76:W76"/>
    <mergeCell ref="N75:O75"/>
    <mergeCell ref="P75:Q75"/>
    <mergeCell ref="R75:S75"/>
    <mergeCell ref="T75:U75"/>
    <mergeCell ref="J75:K75"/>
    <mergeCell ref="L75:M75"/>
    <mergeCell ref="V75:W75"/>
    <mergeCell ref="X75:Y75"/>
    <mergeCell ref="Z75:AA75"/>
    <mergeCell ref="AB75:AC75"/>
    <mergeCell ref="R76:S76"/>
    <mergeCell ref="T76:U76"/>
    <mergeCell ref="X77:Y77"/>
    <mergeCell ref="Z77:AA77"/>
    <mergeCell ref="AB77:AC77"/>
    <mergeCell ref="A71:A74"/>
    <mergeCell ref="B71:B74"/>
    <mergeCell ref="D71:D74"/>
    <mergeCell ref="V70:W70"/>
    <mergeCell ref="X70:Y70"/>
    <mergeCell ref="Z70:AA70"/>
    <mergeCell ref="AB70:AC70"/>
    <mergeCell ref="Z67:AA67"/>
    <mergeCell ref="AB67:AC67"/>
    <mergeCell ref="A62:A70"/>
    <mergeCell ref="B62:B70"/>
    <mergeCell ref="D62:D70"/>
    <mergeCell ref="AB72:AC72"/>
    <mergeCell ref="P72:Q72"/>
    <mergeCell ref="R72:S72"/>
    <mergeCell ref="T72:U72"/>
    <mergeCell ref="V72:W72"/>
    <mergeCell ref="X72:Y72"/>
    <mergeCell ref="Z72:AA72"/>
    <mergeCell ref="Z71:AA71"/>
    <mergeCell ref="AB71:AC71"/>
    <mergeCell ref="V62:W62"/>
    <mergeCell ref="X62:Y62"/>
    <mergeCell ref="Z62:AA62"/>
    <mergeCell ref="T65:U65"/>
    <mergeCell ref="J71:K71"/>
    <mergeCell ref="L71:M71"/>
    <mergeCell ref="N71:O71"/>
    <mergeCell ref="P71:Q71"/>
    <mergeCell ref="R71:S71"/>
    <mergeCell ref="T71:U71"/>
    <mergeCell ref="J70:K70"/>
    <mergeCell ref="AD72:AE72"/>
    <mergeCell ref="AF72:AG72"/>
    <mergeCell ref="J72:K72"/>
    <mergeCell ref="L72:M72"/>
    <mergeCell ref="N72:O72"/>
    <mergeCell ref="V41:W41"/>
    <mergeCell ref="X41:Y41"/>
    <mergeCell ref="Z41:AA41"/>
    <mergeCell ref="AB41:AC41"/>
    <mergeCell ref="N64:O64"/>
    <mergeCell ref="P64:Q64"/>
    <mergeCell ref="R64:S64"/>
    <mergeCell ref="T64:U64"/>
    <mergeCell ref="N62:O62"/>
    <mergeCell ref="P62:Q62"/>
    <mergeCell ref="R62:S62"/>
    <mergeCell ref="T62:U62"/>
    <mergeCell ref="J62:K62"/>
    <mergeCell ref="L62:M62"/>
    <mergeCell ref="J64:K64"/>
    <mergeCell ref="L64:M64"/>
    <mergeCell ref="AD41:AE41"/>
    <mergeCell ref="AF41:AG41"/>
    <mergeCell ref="J41:K41"/>
    <mergeCell ref="T43:U43"/>
    <mergeCell ref="V43:W43"/>
    <mergeCell ref="X43:Y43"/>
    <mergeCell ref="Z43:AA43"/>
    <mergeCell ref="X44:Y44"/>
    <mergeCell ref="Z44:AA44"/>
    <mergeCell ref="AB44:AC44"/>
    <mergeCell ref="AD44:AE44"/>
    <mergeCell ref="A37:A41"/>
    <mergeCell ref="B37:B41"/>
    <mergeCell ref="D37:D41"/>
    <mergeCell ref="J39:K39"/>
    <mergeCell ref="N40:O40"/>
    <mergeCell ref="P40:Q40"/>
    <mergeCell ref="R40:S40"/>
    <mergeCell ref="T40:U40"/>
    <mergeCell ref="N39:O39"/>
    <mergeCell ref="P39:Q39"/>
    <mergeCell ref="R39:S39"/>
    <mergeCell ref="T39:U39"/>
    <mergeCell ref="N38:O38"/>
    <mergeCell ref="P38:Q38"/>
    <mergeCell ref="R38:S38"/>
    <mergeCell ref="T38:U38"/>
    <mergeCell ref="L41:M41"/>
    <mergeCell ref="N41:O41"/>
    <mergeCell ref="P41:Q41"/>
    <mergeCell ref="R41:S41"/>
    <mergeCell ref="T41:U41"/>
    <mergeCell ref="L39:M39"/>
    <mergeCell ref="J40:K40"/>
    <mergeCell ref="L40:M40"/>
    <mergeCell ref="J38:K38"/>
    <mergeCell ref="L38:M38"/>
    <mergeCell ref="I37:I41"/>
    <mergeCell ref="F41:G41"/>
    <mergeCell ref="H37:H41"/>
    <mergeCell ref="A27:A36"/>
    <mergeCell ref="B27:B36"/>
    <mergeCell ref="D27:D36"/>
    <mergeCell ref="C27:C36"/>
    <mergeCell ref="AB32:AC32"/>
    <mergeCell ref="AD32:AE32"/>
    <mergeCell ref="AF32:AG32"/>
    <mergeCell ref="J32:K32"/>
    <mergeCell ref="N32:O32"/>
    <mergeCell ref="J36:K36"/>
    <mergeCell ref="L36:M36"/>
    <mergeCell ref="L28:M28"/>
    <mergeCell ref="L30:M30"/>
    <mergeCell ref="L32:M32"/>
    <mergeCell ref="T27:U27"/>
    <mergeCell ref="V27:W27"/>
    <mergeCell ref="P30:Q30"/>
    <mergeCell ref="R30:S30"/>
    <mergeCell ref="T30:U30"/>
    <mergeCell ref="V30:W30"/>
    <mergeCell ref="Z27:AA27"/>
    <mergeCell ref="AB27:AC27"/>
    <mergeCell ref="AD27:AE27"/>
    <mergeCell ref="AF27:AG27"/>
    <mergeCell ref="AF34:AG34"/>
    <mergeCell ref="J33:K33"/>
    <mergeCell ref="L33:M33"/>
    <mergeCell ref="V33:W33"/>
    <mergeCell ref="X33:Y33"/>
    <mergeCell ref="Z33:AA33"/>
    <mergeCell ref="AB35:AC35"/>
    <mergeCell ref="AD35:AE35"/>
    <mergeCell ref="AF51:AG51"/>
    <mergeCell ref="J53:K53"/>
    <mergeCell ref="L53:M53"/>
    <mergeCell ref="N53:O53"/>
    <mergeCell ref="P53:Q53"/>
    <mergeCell ref="R53:S53"/>
    <mergeCell ref="T53:U53"/>
    <mergeCell ref="V53:W53"/>
    <mergeCell ref="X53:Y53"/>
    <mergeCell ref="J57:K57"/>
    <mergeCell ref="L57:M57"/>
    <mergeCell ref="J56:K56"/>
    <mergeCell ref="L56:M56"/>
    <mergeCell ref="N56:O56"/>
    <mergeCell ref="P56:Q56"/>
    <mergeCell ref="R56:S56"/>
    <mergeCell ref="T56:U56"/>
    <mergeCell ref="V56:W56"/>
    <mergeCell ref="AF53:AG53"/>
    <mergeCell ref="X56:Y56"/>
    <mergeCell ref="Z56:AA56"/>
    <mergeCell ref="AD55:AE55"/>
    <mergeCell ref="AF55:AG55"/>
    <mergeCell ref="V51:W51"/>
    <mergeCell ref="X51:Y51"/>
    <mergeCell ref="J51:K51"/>
    <mergeCell ref="L51:M51"/>
    <mergeCell ref="N51:O51"/>
    <mergeCell ref="P51:Q51"/>
    <mergeCell ref="R51:S51"/>
    <mergeCell ref="AB53:AC53"/>
    <mergeCell ref="AD53:AE53"/>
    <mergeCell ref="A48:A57"/>
    <mergeCell ref="B48:B57"/>
    <mergeCell ref="C48:C57"/>
    <mergeCell ref="N47:O47"/>
    <mergeCell ref="P47:Q47"/>
    <mergeCell ref="R47:S47"/>
    <mergeCell ref="T47:U47"/>
    <mergeCell ref="V47:W47"/>
    <mergeCell ref="X47:Y47"/>
    <mergeCell ref="Z47:AA47"/>
    <mergeCell ref="AB47:AC47"/>
    <mergeCell ref="AD47:AE47"/>
    <mergeCell ref="T46:U46"/>
    <mergeCell ref="V46:W46"/>
    <mergeCell ref="Z48:AA48"/>
    <mergeCell ref="AB48:AC48"/>
    <mergeCell ref="AD48:AE48"/>
    <mergeCell ref="J49:K49"/>
    <mergeCell ref="L49:M49"/>
    <mergeCell ref="N49:O49"/>
    <mergeCell ref="P49:Q49"/>
    <mergeCell ref="A45:A47"/>
    <mergeCell ref="B45:B47"/>
    <mergeCell ref="C45:C47"/>
    <mergeCell ref="F57:G57"/>
    <mergeCell ref="D45:D47"/>
    <mergeCell ref="E45:E47"/>
    <mergeCell ref="J45:K45"/>
    <mergeCell ref="T51:U51"/>
    <mergeCell ref="J55:K55"/>
    <mergeCell ref="L55:M55"/>
    <mergeCell ref="N55:O55"/>
    <mergeCell ref="AB45:AC45"/>
    <mergeCell ref="AD45:AE45"/>
    <mergeCell ref="T44:U44"/>
    <mergeCell ref="V44:W44"/>
    <mergeCell ref="AF44:AG44"/>
    <mergeCell ref="F47:G47"/>
    <mergeCell ref="AF45:AG45"/>
    <mergeCell ref="J46:K46"/>
    <mergeCell ref="L46:M46"/>
    <mergeCell ref="N46:O46"/>
    <mergeCell ref="P46:Q46"/>
    <mergeCell ref="R46:S46"/>
    <mergeCell ref="J47:K47"/>
    <mergeCell ref="L47:M47"/>
    <mergeCell ref="I42:I44"/>
    <mergeCell ref="I45:I47"/>
    <mergeCell ref="X42:Y42"/>
    <mergeCell ref="Z42:AA42"/>
    <mergeCell ref="AB42:AC42"/>
    <mergeCell ref="AD42:AE42"/>
    <mergeCell ref="AF42:AG42"/>
    <mergeCell ref="AB43:AC43"/>
    <mergeCell ref="AD43:AE43"/>
    <mergeCell ref="AF43:AG43"/>
    <mergeCell ref="X46:Y46"/>
    <mergeCell ref="AB46:AC46"/>
    <mergeCell ref="AD46:AE46"/>
    <mergeCell ref="AF46:AG46"/>
    <mergeCell ref="T42:U42"/>
    <mergeCell ref="V42:W42"/>
    <mergeCell ref="AF47:AG47"/>
    <mergeCell ref="H42:H43"/>
    <mergeCell ref="A42:A44"/>
    <mergeCell ref="B42:B44"/>
    <mergeCell ref="C42:C44"/>
    <mergeCell ref="D42:D44"/>
    <mergeCell ref="F42:G42"/>
    <mergeCell ref="F43:G43"/>
    <mergeCell ref="F44:G44"/>
    <mergeCell ref="F45:G45"/>
    <mergeCell ref="F46:G46"/>
    <mergeCell ref="Z46:AA46"/>
    <mergeCell ref="E42:E44"/>
    <mergeCell ref="J42:K42"/>
    <mergeCell ref="L42:M42"/>
    <mergeCell ref="N42:O42"/>
    <mergeCell ref="P42:Q42"/>
    <mergeCell ref="R42:S42"/>
    <mergeCell ref="J44:K44"/>
    <mergeCell ref="L44:M44"/>
    <mergeCell ref="N44:O44"/>
    <mergeCell ref="P44:Q44"/>
    <mergeCell ref="R44:S44"/>
    <mergeCell ref="J43:K43"/>
    <mergeCell ref="L43:M43"/>
    <mergeCell ref="N43:O43"/>
    <mergeCell ref="P43:Q43"/>
    <mergeCell ref="R43:S43"/>
    <mergeCell ref="V45:W45"/>
    <mergeCell ref="X45:Y45"/>
    <mergeCell ref="Z45:AA45"/>
    <mergeCell ref="H46:H47"/>
    <mergeCell ref="X32:Y32"/>
    <mergeCell ref="Z32:AA32"/>
    <mergeCell ref="J29:K29"/>
    <mergeCell ref="L29:M29"/>
    <mergeCell ref="N29:O29"/>
    <mergeCell ref="J34:K34"/>
    <mergeCell ref="L34:M34"/>
    <mergeCell ref="N34:O34"/>
    <mergeCell ref="P34:Q34"/>
    <mergeCell ref="C24:C26"/>
    <mergeCell ref="I24:I26"/>
    <mergeCell ref="B24:B26"/>
    <mergeCell ref="D24:D26"/>
    <mergeCell ref="H24:H26"/>
    <mergeCell ref="J26:K26"/>
    <mergeCell ref="L26:M26"/>
    <mergeCell ref="J24:AG25"/>
    <mergeCell ref="AF26:AG26"/>
    <mergeCell ref="N26:O26"/>
    <mergeCell ref="P26:Q26"/>
    <mergeCell ref="R26:S26"/>
    <mergeCell ref="T26:U26"/>
    <mergeCell ref="V26:W26"/>
    <mergeCell ref="AF28:AG28"/>
    <mergeCell ref="J28:K28"/>
    <mergeCell ref="N28:O28"/>
    <mergeCell ref="Z31:AA31"/>
    <mergeCell ref="AB31:AC31"/>
    <mergeCell ref="AD31:AE31"/>
    <mergeCell ref="AF31:AG31"/>
    <mergeCell ref="AB33:AC33"/>
    <mergeCell ref="X26:Y26"/>
    <mergeCell ref="C5:H11"/>
    <mergeCell ref="R31:S31"/>
    <mergeCell ref="J27:K27"/>
    <mergeCell ref="N27:O27"/>
    <mergeCell ref="P27:Q27"/>
    <mergeCell ref="R27:S27"/>
    <mergeCell ref="L27:M27"/>
    <mergeCell ref="I27:I36"/>
    <mergeCell ref="B16:C16"/>
    <mergeCell ref="B17:C17"/>
    <mergeCell ref="D16:W16"/>
    <mergeCell ref="D17:W17"/>
    <mergeCell ref="A14:AL14"/>
    <mergeCell ref="AB36:AC36"/>
    <mergeCell ref="AD36:AE36"/>
    <mergeCell ref="AF36:AG36"/>
    <mergeCell ref="AF29:AG29"/>
    <mergeCell ref="AD33:AE33"/>
    <mergeCell ref="AF33:AG33"/>
    <mergeCell ref="AB34:AC34"/>
    <mergeCell ref="AD34:AE34"/>
    <mergeCell ref="N31:O31"/>
    <mergeCell ref="P31:Q31"/>
    <mergeCell ref="J20:V20"/>
    <mergeCell ref="J21:V21"/>
    <mergeCell ref="J22:V22"/>
    <mergeCell ref="H19:I22"/>
    <mergeCell ref="J19:V19"/>
    <mergeCell ref="V36:W36"/>
    <mergeCell ref="X36:Y36"/>
    <mergeCell ref="Z36:AA36"/>
    <mergeCell ref="P32:Q32"/>
    <mergeCell ref="X38:Y38"/>
    <mergeCell ref="Z38:AA38"/>
    <mergeCell ref="AB38:AC38"/>
    <mergeCell ref="AD38:AE38"/>
    <mergeCell ref="AF38:AG38"/>
    <mergeCell ref="N37:O37"/>
    <mergeCell ref="P37:Q37"/>
    <mergeCell ref="R37:S37"/>
    <mergeCell ref="T37:U37"/>
    <mergeCell ref="J37:K37"/>
    <mergeCell ref="L37:M37"/>
    <mergeCell ref="R36:S36"/>
    <mergeCell ref="T36:U36"/>
    <mergeCell ref="AF30:AG30"/>
    <mergeCell ref="J30:K30"/>
    <mergeCell ref="N30:O30"/>
    <mergeCell ref="N36:O36"/>
    <mergeCell ref="J31:K31"/>
    <mergeCell ref="L31:M31"/>
    <mergeCell ref="R34:S34"/>
    <mergeCell ref="T34:U34"/>
    <mergeCell ref="V34:W34"/>
    <mergeCell ref="X34:Y34"/>
    <mergeCell ref="Z34:AA34"/>
    <mergeCell ref="P36:Q36"/>
    <mergeCell ref="T31:U31"/>
    <mergeCell ref="V31:W31"/>
    <mergeCell ref="X31:Y31"/>
    <mergeCell ref="V38:W38"/>
    <mergeCell ref="R32:S32"/>
    <mergeCell ref="T32:U32"/>
    <mergeCell ref="V32:W32"/>
  </mergeCells>
  <conditionalFormatting sqref="J166 L166 N166 P166 R166 T166 V166 X166 Z166 AB166 AD166 AF166">
    <cfRule type="containsText" dxfId="69" priority="63" operator="containsText" text="R">
      <formula>NOT(ISERROR(SEARCH("R",J166)))</formula>
    </cfRule>
    <cfRule type="containsText" dxfId="68" priority="64" operator="containsText" text="NC">
      <formula>NOT(ISERROR(SEARCH("NC",J166)))</formula>
    </cfRule>
    <cfRule type="containsText" dxfId="67" priority="65" operator="containsText" text="I">
      <formula>NOT(ISERROR(SEARCH("I",J166)))</formula>
    </cfRule>
    <cfRule type="containsText" dxfId="66" priority="66" operator="containsText" text="P">
      <formula>NOT(ISERROR(SEARCH("P",J166)))</formula>
    </cfRule>
  </conditionalFormatting>
  <conditionalFormatting sqref="J177 L177 N177 P177 R177 T177 V177 X177 Z177 AB177 AD177 AF177">
    <cfRule type="containsText" dxfId="65" priority="71" operator="containsText" text="R">
      <formula>NOT(ISERROR(SEARCH("R",J177)))</formula>
    </cfRule>
    <cfRule type="containsText" dxfId="64" priority="72" operator="containsText" text="NC">
      <formula>NOT(ISERROR(SEARCH("NC",J177)))</formula>
    </cfRule>
    <cfRule type="containsText" dxfId="63" priority="73" operator="containsText" text="I">
      <formula>NOT(ISERROR(SEARCH("I",J177)))</formula>
    </cfRule>
    <cfRule type="containsText" dxfId="62" priority="74" operator="containsText" text="P">
      <formula>NOT(ISERROR(SEARCH("P",J177)))</formula>
    </cfRule>
  </conditionalFormatting>
  <conditionalFormatting sqref="J159:J165 L159:L165 N159:N165 P159:P165 R159:R165 T159:T165 V159:V165 X159:X165 Z159:Z165 AB159:AB165 AD159:AD165 AF159:AF165 N167:N176 L167:L176 J167:J176 T167:T176 Z167:Z176 AF167:AF176 R167:R176 X167:X176 AD167:AD176 P167:P176 V167:V176 AB167:AB176">
    <cfRule type="containsText" dxfId="61" priority="67" operator="containsText" text="R">
      <formula>NOT(ISERROR(SEARCH("R",J159)))</formula>
    </cfRule>
    <cfRule type="containsText" dxfId="60" priority="68" operator="containsText" text="NC">
      <formula>NOT(ISERROR(SEARCH("NC",J159)))</formula>
    </cfRule>
    <cfRule type="containsText" dxfId="59" priority="69" operator="containsText" text="I">
      <formula>NOT(ISERROR(SEARCH("I",J159)))</formula>
    </cfRule>
    <cfRule type="containsText" dxfId="58" priority="70" operator="containsText" text="P">
      <formula>NOT(ISERROR(SEARCH("P",J159)))</formula>
    </cfRule>
  </conditionalFormatting>
  <conditionalFormatting sqref="O195 O199:O204 Q199:Q204 S199:S204 U199:U204 W199:W204 Y199:Y204 AA199:AA204 AC199:AC204 AE199:AE204 AG199:AG204 AI199:AI204 AK199:AK204 AK213:AK216 AI213:AI216 AG213:AG216 AE213:AE216 AC213:AC216 AA213:AA216 Y213:Y216 W213:W216 U213:U216 S213:S216 Q213:Q216 O213:O216 AK206:AK207 AI206:AI207 AG206:AG207 AE206:AE207 AC206:AC207 AA206:AA207 Y206:Y207 W206:W207 U206:U207 S206:S207 Q206:Q207 O206:O207 O222 Q222 S222 U222 W222 Y222 AA222 AC222 AE222 AG222 AI222 AK222 AK224:AK228 AI224:AI228 AG224:AG228 AE224:AE228 AC224:AC228 AA224:AA228 Y224:Y228 W224:W228 U224:U228 S224:S228 Q224:Q228 O224:O228">
    <cfRule type="containsText" dxfId="57" priority="55" operator="containsText" text="R">
      <formula>NOT(ISERROR(SEARCH("R",O195)))</formula>
    </cfRule>
    <cfRule type="containsText" dxfId="56" priority="56" operator="containsText" text="NC">
      <formula>NOT(ISERROR(SEARCH("NC",O195)))</formula>
    </cfRule>
    <cfRule type="containsText" dxfId="55" priority="57" operator="containsText" text="I">
      <formula>NOT(ISERROR(SEARCH("I",O195)))</formula>
    </cfRule>
    <cfRule type="containsText" dxfId="54" priority="58" operator="containsText" text="P">
      <formula>NOT(ISERROR(SEARCH("P",O195)))</formula>
    </cfRule>
  </conditionalFormatting>
  <conditionalFormatting sqref="O197 Q197 AK197">
    <cfRule type="containsText" dxfId="53" priority="47" operator="containsText" text="R">
      <formula>NOT(ISERROR(SEARCH("R",O197)))</formula>
    </cfRule>
    <cfRule type="containsText" dxfId="52" priority="48" operator="containsText" text="NC">
      <formula>NOT(ISERROR(SEARCH("NC",O197)))</formula>
    </cfRule>
    <cfRule type="containsText" dxfId="51" priority="49" operator="containsText" text="I">
      <formula>NOT(ISERROR(SEARCH("I",O197)))</formula>
    </cfRule>
    <cfRule type="containsText" dxfId="50" priority="50" operator="containsText" text="P">
      <formula>NOT(ISERROR(SEARCH("P",O197)))</formula>
    </cfRule>
  </conditionalFormatting>
  <conditionalFormatting sqref="O198 AK198">
    <cfRule type="containsText" dxfId="49" priority="51" operator="containsText" text="R">
      <formula>NOT(ISERROR(SEARCH("R",#REF!)))</formula>
    </cfRule>
    <cfRule type="containsText" dxfId="48" priority="52" operator="containsText" text="NC">
      <formula>NOT(ISERROR(SEARCH("NC",#REF!)))</formula>
    </cfRule>
    <cfRule type="containsText" dxfId="47" priority="53" operator="containsText" text="I">
      <formula>NOT(ISERROR(SEARCH("I",#REF!)))</formula>
    </cfRule>
    <cfRule type="containsText" dxfId="46" priority="54" operator="containsText" text="P">
      <formula>NOT(ISERROR(SEARCH("P",#REF!)))</formula>
    </cfRule>
  </conditionalFormatting>
  <conditionalFormatting sqref="O212 Q212 S212 U212 W212 Y212 AA212 AC212 AE212 AG212 AI212 AK212">
    <cfRule type="containsText" dxfId="45" priority="43" operator="containsText" text="R">
      <formula>NOT(ISERROR(SEARCH("R",O212)))</formula>
    </cfRule>
    <cfRule type="containsText" dxfId="44" priority="44" operator="containsText" text="NC">
      <formula>NOT(ISERROR(SEARCH("NC",O212)))</formula>
    </cfRule>
    <cfRule type="containsText" dxfId="43" priority="45" operator="containsText" text="I">
      <formula>NOT(ISERROR(SEARCH("I",O212)))</formula>
    </cfRule>
    <cfRule type="containsText" dxfId="42" priority="46" operator="containsText" text="P">
      <formula>NOT(ISERROR(SEARCH("P",O212)))</formula>
    </cfRule>
  </conditionalFormatting>
  <conditionalFormatting sqref="O205 Q205 S205 U205 W205 Y205 AA205 AC205 AE205 AG205 AI205 AK205">
    <cfRule type="containsText" dxfId="41" priority="39" operator="containsText" text="R">
      <formula>NOT(ISERROR(SEARCH("R",O205)))</formula>
    </cfRule>
    <cfRule type="containsText" dxfId="40" priority="40" operator="containsText" text="NC">
      <formula>NOT(ISERROR(SEARCH("NC",O205)))</formula>
    </cfRule>
    <cfRule type="containsText" dxfId="39" priority="41" operator="containsText" text="I">
      <formula>NOT(ISERROR(SEARCH("I",O205)))</formula>
    </cfRule>
    <cfRule type="containsText" dxfId="38" priority="42" operator="containsText" text="P">
      <formula>NOT(ISERROR(SEARCH("P",O205)))</formula>
    </cfRule>
  </conditionalFormatting>
  <conditionalFormatting sqref="AK218:AK221 AI218:AI221 AG218:AG221 AE218:AE221 AC218:AC221 AA218:AA221 Y218:Y221 W218:W221 U218:U221 S218:S221 Q218:Q221 O218:O221">
    <cfRule type="containsText" dxfId="37" priority="35" operator="containsText" text="R">
      <formula>NOT(ISERROR(SEARCH("R",O218)))</formula>
    </cfRule>
    <cfRule type="containsText" dxfId="36" priority="36" operator="containsText" text="NC">
      <formula>NOT(ISERROR(SEARCH("NC",O218)))</formula>
    </cfRule>
    <cfRule type="containsText" dxfId="35" priority="37" operator="containsText" text="I">
      <formula>NOT(ISERROR(SEARCH("I",O218)))</formula>
    </cfRule>
    <cfRule type="containsText" dxfId="34" priority="38" operator="containsText" text="P">
      <formula>NOT(ISERROR(SEARCH("P",O218)))</formula>
    </cfRule>
  </conditionalFormatting>
  <conditionalFormatting sqref="AK223 AI223 AG223 AE223 AC223 AA223 Y223 W223 U223 S223 Q223 O223">
    <cfRule type="containsText" dxfId="33" priority="31" operator="containsText" text="R">
      <formula>NOT(ISERROR(SEARCH("R",O223)))</formula>
    </cfRule>
    <cfRule type="containsText" dxfId="32" priority="32" operator="containsText" text="NC">
      <formula>NOT(ISERROR(SEARCH("NC",O223)))</formula>
    </cfRule>
    <cfRule type="containsText" dxfId="31" priority="33" operator="containsText" text="I">
      <formula>NOT(ISERROR(SEARCH("I",O223)))</formula>
    </cfRule>
    <cfRule type="containsText" dxfId="30" priority="34" operator="containsText" text="P">
      <formula>NOT(ISERROR(SEARCH("P",O223)))</formula>
    </cfRule>
  </conditionalFormatting>
  <conditionalFormatting sqref="AK208 AI208 AG208 AE208 AC208 AA208 Y208 W208 U208 S208 Q208 O208">
    <cfRule type="containsText" dxfId="29" priority="27" operator="containsText" text="R">
      <formula>NOT(ISERROR(SEARCH("R",O208)))</formula>
    </cfRule>
    <cfRule type="containsText" dxfId="28" priority="28" operator="containsText" text="NC">
      <formula>NOT(ISERROR(SEARCH("NC",O208)))</formula>
    </cfRule>
    <cfRule type="containsText" dxfId="27" priority="29" operator="containsText" text="I">
      <formula>NOT(ISERROR(SEARCH("I",O208)))</formula>
    </cfRule>
    <cfRule type="containsText" dxfId="26" priority="30" operator="containsText" text="P">
      <formula>NOT(ISERROR(SEARCH("P",O208)))</formula>
    </cfRule>
  </conditionalFormatting>
  <conditionalFormatting sqref="AK209 AI209 AG209 AE209 AC209 AA209 Y209 W209 U209 S209 Q209 O209">
    <cfRule type="containsText" dxfId="25" priority="23" operator="containsText" text="R">
      <formula>NOT(ISERROR(SEARCH("R",O209)))</formula>
    </cfRule>
    <cfRule type="containsText" dxfId="24" priority="24" operator="containsText" text="NC">
      <formula>NOT(ISERROR(SEARCH("NC",O209)))</formula>
    </cfRule>
    <cfRule type="containsText" dxfId="23" priority="25" operator="containsText" text="I">
      <formula>NOT(ISERROR(SEARCH("I",O209)))</formula>
    </cfRule>
    <cfRule type="containsText" dxfId="22" priority="26" operator="containsText" text="P">
      <formula>NOT(ISERROR(SEARCH("P",O209)))</formula>
    </cfRule>
  </conditionalFormatting>
  <conditionalFormatting sqref="AK210 AI210 AG210 AE210 AC210 AA210 Y210 W210 U210 S210 Q210 O210">
    <cfRule type="containsText" dxfId="21" priority="19" operator="containsText" text="R">
      <formula>NOT(ISERROR(SEARCH("R",O210)))</formula>
    </cfRule>
    <cfRule type="containsText" dxfId="20" priority="20" operator="containsText" text="NC">
      <formula>NOT(ISERROR(SEARCH("NC",O210)))</formula>
    </cfRule>
    <cfRule type="containsText" dxfId="19" priority="21" operator="containsText" text="I">
      <formula>NOT(ISERROR(SEARCH("I",O210)))</formula>
    </cfRule>
    <cfRule type="containsText" dxfId="18" priority="22" operator="containsText" text="P">
      <formula>NOT(ISERROR(SEARCH("P",O210)))</formula>
    </cfRule>
  </conditionalFormatting>
  <conditionalFormatting sqref="AK211 AI211 AG211 AE211 AC211 AA211 Y211 W211 U211 S211 Q211 O211">
    <cfRule type="containsText" dxfId="17" priority="15" operator="containsText" text="R">
      <formula>NOT(ISERROR(SEARCH("R",O211)))</formula>
    </cfRule>
    <cfRule type="containsText" dxfId="16" priority="16" operator="containsText" text="NC">
      <formula>NOT(ISERROR(SEARCH("NC",O211)))</formula>
    </cfRule>
    <cfRule type="containsText" dxfId="15" priority="17" operator="containsText" text="I">
      <formula>NOT(ISERROR(SEARCH("I",O211)))</formula>
    </cfRule>
    <cfRule type="containsText" dxfId="14" priority="18" operator="containsText" text="P">
      <formula>NOT(ISERROR(SEARCH("P",O211)))</formula>
    </cfRule>
  </conditionalFormatting>
  <conditionalFormatting sqref="AK217 AI217 AG217 AE217 AC217 AA217 Y217 W217 U217 S217 Q217 O217">
    <cfRule type="containsText" dxfId="13" priority="11" operator="containsText" text="R">
      <formula>NOT(ISERROR(SEARCH("R",O217)))</formula>
    </cfRule>
    <cfRule type="containsText" dxfId="12" priority="12" operator="containsText" text="NC">
      <formula>NOT(ISERROR(SEARCH("NC",O217)))</formula>
    </cfRule>
    <cfRule type="containsText" dxfId="11" priority="13" operator="containsText" text="I">
      <formula>NOT(ISERROR(SEARCH("I",O217)))</formula>
    </cfRule>
    <cfRule type="containsText" dxfId="10" priority="14" operator="containsText" text="P">
      <formula>NOT(ISERROR(SEARCH("P",O217)))</formula>
    </cfRule>
  </conditionalFormatting>
  <conditionalFormatting sqref="J27:AG129">
    <cfRule type="containsText" dxfId="9" priority="9" operator="containsText" text="P">
      <formula>NOT(ISERROR(SEARCH("P",J27)))</formula>
    </cfRule>
    <cfRule type="containsText" dxfId="8" priority="10" operator="containsText" text="9">
      <formula>NOT(ISERROR(SEARCH("9",J27)))</formula>
    </cfRule>
  </conditionalFormatting>
  <conditionalFormatting sqref="Q195 S195 U195 W195 Y195 AA195 AC195 AE195 AG195 AI195 AK195">
    <cfRule type="containsText" dxfId="7" priority="5" operator="containsText" text="R">
      <formula>NOT(ISERROR(SEARCH("R",Q195)))</formula>
    </cfRule>
    <cfRule type="containsText" dxfId="6" priority="6" operator="containsText" text="NC">
      <formula>NOT(ISERROR(SEARCH("NC",Q195)))</formula>
    </cfRule>
    <cfRule type="containsText" dxfId="5" priority="7" operator="containsText" text="I">
      <formula>NOT(ISERROR(SEARCH("I",Q195)))</formula>
    </cfRule>
    <cfRule type="containsText" dxfId="4" priority="8" operator="containsText" text="P">
      <formula>NOT(ISERROR(SEARCH("P",Q195)))</formula>
    </cfRule>
  </conditionalFormatting>
  <conditionalFormatting sqref="S197 U197 W197 Y197 AA197 AC197 AE197 AG197 AI197">
    <cfRule type="containsText" dxfId="3" priority="1" operator="containsText" text="R">
      <formula>NOT(ISERROR(SEARCH("R",S197)))</formula>
    </cfRule>
    <cfRule type="containsText" dxfId="2" priority="2" operator="containsText" text="NC">
      <formula>NOT(ISERROR(SEARCH("NC",S197)))</formula>
    </cfRule>
    <cfRule type="containsText" dxfId="1" priority="3" operator="containsText" text="I">
      <formula>NOT(ISERROR(SEARCH("I",S197)))</formula>
    </cfRule>
    <cfRule type="containsText" dxfId="0" priority="4" operator="containsText" text="P">
      <formula>NOT(ISERROR(SEARCH("P",S197)))</formula>
    </cfRule>
  </conditionalFormatting>
  <dataValidations count="2">
    <dataValidation type="list" allowBlank="1" showInputMessage="1" showErrorMessage="1" sqref="J159:J176 L159:L176 N159:N176 R159:R176 T159:T176 V159:V176 X159:X176 Z159:Z176 AB159:AB176 AD159:AD176 AF159:AF176 P159:P176 O195 Q195 S195 U195 W195 Y195 AA195 AC195 AE195 AG195 AI195 AK195 O197 Q197 S197 U197 W197 Y197 AA197 AC197 AE197 AG197 AI197 AK197 AK199:AK228 AI199:AI228 AG199:AG228 AE199:AE228 AC199:AC228 AA199:AA228 Y199:Y228 W199:W228 U199:U228 S199:S228 Q199:Q228 O199:O228">
      <formula1>"P,I,NC,R"</formula1>
    </dataValidation>
    <dataValidation type="list" allowBlank="1" showInputMessage="1" showErrorMessage="1" sqref="K197 K195 K218:K228">
      <formula1>"Eficaz,No Eficaz,Eficacia No Evaluada"</formula1>
    </dataValidation>
  </dataValidations>
  <pageMargins left="0.25" right="0.1" top="0.75" bottom="0.75" header="0.3" footer="0.3"/>
  <pageSetup scale="28" orientation="landscape" r:id="rId1"/>
  <rowBreaks count="2" manualBreakCount="2">
    <brk id="179" max="36" man="1"/>
    <brk id="264" max="36"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3:M53"/>
  <sheetViews>
    <sheetView showGridLines="0" topLeftCell="A4" zoomScale="70" zoomScaleNormal="70" workbookViewId="0">
      <selection activeCell="O19" sqref="O19"/>
    </sheetView>
  </sheetViews>
  <sheetFormatPr baseColWidth="10" defaultRowHeight="15"/>
  <cols>
    <col min="1" max="1" width="9.28515625" customWidth="1"/>
    <col min="2" max="2" width="20.140625" customWidth="1"/>
    <col min="3" max="3" width="37.5703125" customWidth="1"/>
    <col min="4" max="4" width="15.85546875" customWidth="1"/>
    <col min="5" max="5" width="15.28515625" customWidth="1"/>
    <col min="6" max="6" width="42.140625" customWidth="1"/>
    <col min="7" max="7" width="22.7109375" customWidth="1"/>
    <col min="8" max="8" width="6.7109375" customWidth="1"/>
    <col min="9" max="9" width="21.7109375" style="135" customWidth="1"/>
    <col min="10" max="10" width="23.5703125" style="135" customWidth="1"/>
    <col min="11" max="11" width="18.28515625" hidden="1" customWidth="1"/>
    <col min="12" max="12" width="45.42578125" style="138" customWidth="1"/>
  </cols>
  <sheetData>
    <row r="3" spans="1:13">
      <c r="A3" s="42"/>
      <c r="B3" s="42"/>
      <c r="C3" s="9"/>
      <c r="D3" s="9"/>
      <c r="E3" s="9"/>
      <c r="F3" s="8"/>
      <c r="G3" s="8"/>
      <c r="H3" s="8"/>
      <c r="I3" s="9"/>
      <c r="J3" s="9"/>
      <c r="K3" s="42"/>
      <c r="L3" s="137"/>
      <c r="M3" s="42"/>
    </row>
    <row r="4" spans="1:13" ht="49.9" customHeight="1">
      <c r="A4" s="42"/>
      <c r="B4" s="13"/>
      <c r="C4" s="445" t="s">
        <v>341</v>
      </c>
      <c r="D4" s="445"/>
      <c r="E4" s="445"/>
      <c r="F4" s="445"/>
      <c r="G4" s="445"/>
      <c r="H4" s="445"/>
      <c r="I4" s="445"/>
      <c r="J4" s="136"/>
      <c r="K4" s="25"/>
      <c r="L4" s="137"/>
      <c r="M4" s="42"/>
    </row>
    <row r="5" spans="1:13" ht="49.5">
      <c r="A5" s="42"/>
      <c r="B5" s="13"/>
      <c r="C5" s="445"/>
      <c r="D5" s="445"/>
      <c r="E5" s="445"/>
      <c r="F5" s="445"/>
      <c r="G5" s="445"/>
      <c r="H5" s="445"/>
      <c r="I5" s="445"/>
      <c r="J5" s="136"/>
      <c r="K5" s="25"/>
      <c r="L5" s="137"/>
      <c r="M5" s="42"/>
    </row>
    <row r="6" spans="1:13" ht="49.5">
      <c r="A6" s="42"/>
      <c r="B6" s="13"/>
      <c r="C6" s="25"/>
      <c r="D6" s="25"/>
      <c r="E6" s="25"/>
      <c r="F6" s="25"/>
      <c r="G6" s="25"/>
      <c r="H6" s="25"/>
      <c r="I6" s="136"/>
      <c r="J6" s="136"/>
      <c r="K6" s="25"/>
      <c r="L6" s="137"/>
      <c r="M6" s="42"/>
    </row>
    <row r="9" spans="1:13" ht="26.25" customHeight="1">
      <c r="B9" s="707" t="s">
        <v>956</v>
      </c>
      <c r="C9" s="707"/>
      <c r="D9" s="707"/>
      <c r="E9" s="707"/>
      <c r="F9" s="707"/>
      <c r="G9" s="707"/>
      <c r="H9" s="707"/>
      <c r="I9" s="707"/>
      <c r="J9" s="707"/>
    </row>
    <row r="10" spans="1:13" ht="15.75" customHeight="1">
      <c r="B10" s="708" t="s">
        <v>343</v>
      </c>
      <c r="C10" s="708"/>
      <c r="D10" s="708"/>
      <c r="E10" s="708"/>
      <c r="F10" s="708"/>
      <c r="G10" s="708"/>
      <c r="H10" s="708"/>
      <c r="I10" s="708"/>
      <c r="J10" s="708"/>
    </row>
    <row r="11" spans="1:13" ht="15.75" customHeight="1"/>
    <row r="12" spans="1:13" ht="33.75" customHeight="1">
      <c r="A12" s="215" t="s">
        <v>179</v>
      </c>
      <c r="B12" s="215" t="s">
        <v>335</v>
      </c>
      <c r="C12" s="215" t="s">
        <v>944</v>
      </c>
      <c r="D12" s="215" t="s">
        <v>945</v>
      </c>
      <c r="E12" s="215" t="s">
        <v>452</v>
      </c>
      <c r="F12" s="215" t="s">
        <v>206</v>
      </c>
      <c r="G12" s="215" t="s">
        <v>946</v>
      </c>
      <c r="H12" s="215" t="s">
        <v>947</v>
      </c>
      <c r="I12" s="215" t="s">
        <v>0</v>
      </c>
      <c r="J12" s="215" t="s">
        <v>336</v>
      </c>
      <c r="K12" s="215" t="s">
        <v>948</v>
      </c>
      <c r="L12" s="215" t="s">
        <v>71</v>
      </c>
    </row>
    <row r="13" spans="1:13" ht="35.450000000000003" customHeight="1">
      <c r="A13" s="718">
        <v>1</v>
      </c>
      <c r="B13" s="709" t="s">
        <v>949</v>
      </c>
      <c r="C13" s="711">
        <v>0.5</v>
      </c>
      <c r="D13" s="713" t="s">
        <v>950</v>
      </c>
      <c r="E13" s="720" t="s">
        <v>86</v>
      </c>
      <c r="F13" s="704" t="s">
        <v>923</v>
      </c>
      <c r="G13" s="705">
        <v>0.14000000000000001</v>
      </c>
      <c r="H13" s="212" t="s">
        <v>485</v>
      </c>
      <c r="I13" s="220">
        <v>44958</v>
      </c>
      <c r="J13" s="220">
        <v>45230</v>
      </c>
      <c r="K13" s="213">
        <f>IF(OR(ISERROR(J13-I13),I13=0,J13=0)," ",J13-I13)</f>
        <v>272</v>
      </c>
      <c r="L13" s="721" t="s">
        <v>968</v>
      </c>
    </row>
    <row r="14" spans="1:13" ht="35.450000000000003" hidden="1" customHeight="1">
      <c r="A14" s="719"/>
      <c r="B14" s="710"/>
      <c r="C14" s="712"/>
      <c r="D14" s="714"/>
      <c r="E14" s="720"/>
      <c r="F14" s="704"/>
      <c r="G14" s="705"/>
      <c r="H14" s="212" t="s">
        <v>355</v>
      </c>
      <c r="I14" s="221"/>
      <c r="J14" s="222"/>
      <c r="K14" s="214"/>
      <c r="L14" s="721"/>
    </row>
    <row r="15" spans="1:13" ht="35.450000000000003" customHeight="1">
      <c r="A15" s="719"/>
      <c r="B15" s="710"/>
      <c r="C15" s="712"/>
      <c r="D15" s="714"/>
      <c r="E15" s="720" t="s">
        <v>88</v>
      </c>
      <c r="F15" s="704" t="s">
        <v>924</v>
      </c>
      <c r="G15" s="705">
        <v>0.14000000000000001</v>
      </c>
      <c r="H15" s="212" t="s">
        <v>485</v>
      </c>
      <c r="I15" s="220">
        <v>44958</v>
      </c>
      <c r="J15" s="220">
        <v>45230</v>
      </c>
      <c r="K15" s="213">
        <f>IF(OR(ISERROR(J15-I15),I15=0,J15=0)," ",J15-I15)</f>
        <v>272</v>
      </c>
      <c r="L15" s="721" t="s">
        <v>968</v>
      </c>
    </row>
    <row r="16" spans="1:13" ht="35.450000000000003" hidden="1" customHeight="1">
      <c r="A16" s="719"/>
      <c r="B16" s="710"/>
      <c r="C16" s="712"/>
      <c r="D16" s="714"/>
      <c r="E16" s="720"/>
      <c r="F16" s="704"/>
      <c r="G16" s="705"/>
      <c r="H16" s="212" t="s">
        <v>355</v>
      </c>
      <c r="I16" s="221"/>
      <c r="J16" s="222"/>
      <c r="K16" s="214"/>
      <c r="L16" s="721"/>
    </row>
    <row r="17" spans="1:12" ht="35.450000000000003" customHeight="1">
      <c r="A17" s="719"/>
      <c r="B17" s="710"/>
      <c r="C17" s="712"/>
      <c r="D17" s="714"/>
      <c r="E17" s="720" t="s">
        <v>108</v>
      </c>
      <c r="F17" s="706" t="s">
        <v>925</v>
      </c>
      <c r="G17" s="705">
        <v>0.14000000000000001</v>
      </c>
      <c r="H17" s="212" t="s">
        <v>485</v>
      </c>
      <c r="I17" s="220">
        <v>44958</v>
      </c>
      <c r="J17" s="220">
        <v>45230</v>
      </c>
      <c r="K17" s="213">
        <f>IF(OR(ISERROR(J17-I17),I17=0,J17=0)," ",J17-I17)</f>
        <v>272</v>
      </c>
      <c r="L17" s="721" t="s">
        <v>968</v>
      </c>
    </row>
    <row r="18" spans="1:12" ht="35.450000000000003" hidden="1" customHeight="1">
      <c r="A18" s="719"/>
      <c r="B18" s="710"/>
      <c r="C18" s="712"/>
      <c r="D18" s="714"/>
      <c r="E18" s="720"/>
      <c r="F18" s="706"/>
      <c r="G18" s="705"/>
      <c r="H18" s="212" t="s">
        <v>355</v>
      </c>
      <c r="I18" s="221"/>
      <c r="J18" s="222"/>
      <c r="K18" s="214"/>
      <c r="L18" s="721"/>
    </row>
    <row r="19" spans="1:12" ht="35.450000000000003" customHeight="1">
      <c r="A19" s="719"/>
      <c r="B19" s="710"/>
      <c r="C19" s="712"/>
      <c r="D19" s="714"/>
      <c r="E19" s="720" t="s">
        <v>951</v>
      </c>
      <c r="F19" s="706" t="s">
        <v>926</v>
      </c>
      <c r="G19" s="705">
        <v>0.14000000000000001</v>
      </c>
      <c r="H19" s="212" t="s">
        <v>485</v>
      </c>
      <c r="I19" s="220">
        <v>44958</v>
      </c>
      <c r="J19" s="220">
        <v>45230</v>
      </c>
      <c r="K19" s="213">
        <f>IF(OR(ISERROR(J19-I19),I19=0,J19=0)," ",J19-I19)</f>
        <v>272</v>
      </c>
      <c r="L19" s="721" t="s">
        <v>968</v>
      </c>
    </row>
    <row r="20" spans="1:12" ht="35.450000000000003" hidden="1" customHeight="1">
      <c r="A20" s="719"/>
      <c r="B20" s="710"/>
      <c r="C20" s="712"/>
      <c r="D20" s="714"/>
      <c r="E20" s="720"/>
      <c r="F20" s="706"/>
      <c r="G20" s="705"/>
      <c r="H20" s="212" t="s">
        <v>355</v>
      </c>
      <c r="I20" s="221"/>
      <c r="J20" s="222"/>
      <c r="K20" s="214"/>
      <c r="L20" s="721"/>
    </row>
    <row r="21" spans="1:12" ht="35.450000000000003" customHeight="1">
      <c r="A21" s="719"/>
      <c r="B21" s="710"/>
      <c r="C21" s="712"/>
      <c r="D21" s="714"/>
      <c r="E21" s="720" t="s">
        <v>952</v>
      </c>
      <c r="F21" s="706" t="s">
        <v>927</v>
      </c>
      <c r="G21" s="705">
        <v>0.14000000000000001</v>
      </c>
      <c r="H21" s="212" t="s">
        <v>485</v>
      </c>
      <c r="I21" s="220">
        <v>44958</v>
      </c>
      <c r="J21" s="220">
        <v>45230</v>
      </c>
      <c r="K21" s="213">
        <f>IF(OR(ISERROR(J21-I21),I21=0,J21=0)," ",J21-I21)</f>
        <v>272</v>
      </c>
      <c r="L21" s="721" t="s">
        <v>968</v>
      </c>
    </row>
    <row r="22" spans="1:12" ht="35.450000000000003" hidden="1" customHeight="1">
      <c r="A22" s="719"/>
      <c r="B22" s="710"/>
      <c r="C22" s="712"/>
      <c r="D22" s="714"/>
      <c r="E22" s="720"/>
      <c r="F22" s="706"/>
      <c r="G22" s="705"/>
      <c r="H22" s="212" t="s">
        <v>355</v>
      </c>
      <c r="I22" s="221"/>
      <c r="J22" s="222"/>
      <c r="K22" s="214"/>
      <c r="L22" s="721"/>
    </row>
    <row r="23" spans="1:12" ht="35.450000000000003" customHeight="1">
      <c r="A23" s="719"/>
      <c r="B23" s="710"/>
      <c r="C23" s="712"/>
      <c r="D23" s="714"/>
      <c r="E23" s="720" t="s">
        <v>957</v>
      </c>
      <c r="F23" s="704" t="s">
        <v>928</v>
      </c>
      <c r="G23" s="705">
        <v>0.16</v>
      </c>
      <c r="H23" s="212" t="s">
        <v>485</v>
      </c>
      <c r="I23" s="220">
        <v>44958</v>
      </c>
      <c r="J23" s="220">
        <v>45230</v>
      </c>
      <c r="K23" s="213">
        <f>IF(OR(ISERROR(J23-I23),I23=0,J23=0)," ",J23-I23)</f>
        <v>272</v>
      </c>
      <c r="L23" s="721" t="s">
        <v>968</v>
      </c>
    </row>
    <row r="24" spans="1:12" ht="35.450000000000003" hidden="1" customHeight="1">
      <c r="A24" s="719"/>
      <c r="B24" s="710"/>
      <c r="C24" s="712"/>
      <c r="D24" s="714"/>
      <c r="E24" s="720"/>
      <c r="F24" s="704"/>
      <c r="G24" s="705"/>
      <c r="H24" s="212" t="s">
        <v>355</v>
      </c>
      <c r="I24" s="221"/>
      <c r="J24" s="222"/>
      <c r="K24" s="214"/>
      <c r="L24" s="721"/>
    </row>
    <row r="25" spans="1:12" ht="35.450000000000003" customHeight="1">
      <c r="A25" s="719"/>
      <c r="B25" s="710"/>
      <c r="C25" s="712"/>
      <c r="D25" s="714"/>
      <c r="E25" s="720" t="s">
        <v>958</v>
      </c>
      <c r="F25" s="704" t="s">
        <v>929</v>
      </c>
      <c r="G25" s="705">
        <v>0.14000000000000001</v>
      </c>
      <c r="H25" s="212" t="s">
        <v>485</v>
      </c>
      <c r="I25" s="220">
        <v>44958</v>
      </c>
      <c r="J25" s="220">
        <v>45230</v>
      </c>
      <c r="K25" s="213">
        <f>IF(OR(ISERROR(J25-I25),I25=0,J25=0)," ",J25-I25)</f>
        <v>272</v>
      </c>
      <c r="L25" s="721" t="s">
        <v>968</v>
      </c>
    </row>
    <row r="26" spans="1:12" ht="35.450000000000003" hidden="1" customHeight="1">
      <c r="A26" s="719"/>
      <c r="B26" s="710"/>
      <c r="C26" s="712"/>
      <c r="D26" s="714"/>
      <c r="E26" s="720"/>
      <c r="F26" s="704"/>
      <c r="G26" s="705"/>
      <c r="H26" s="212" t="s">
        <v>355</v>
      </c>
      <c r="I26" s="221"/>
      <c r="J26" s="222"/>
      <c r="K26" s="214"/>
      <c r="L26" s="721"/>
    </row>
    <row r="27" spans="1:12" ht="35.450000000000003" customHeight="1">
      <c r="A27" s="720">
        <v>2</v>
      </c>
      <c r="B27" s="715" t="s">
        <v>955</v>
      </c>
      <c r="C27" s="716">
        <v>0.5</v>
      </c>
      <c r="D27" s="717" t="s">
        <v>950</v>
      </c>
      <c r="E27" s="720" t="s">
        <v>91</v>
      </c>
      <c r="F27" s="704" t="s">
        <v>930</v>
      </c>
      <c r="G27" s="705">
        <v>7.0000000000000007E-2</v>
      </c>
      <c r="H27" s="212" t="s">
        <v>485</v>
      </c>
      <c r="I27" s="220">
        <v>44958</v>
      </c>
      <c r="J27" s="220">
        <v>45230</v>
      </c>
      <c r="K27" s="213">
        <f>IF(OR(ISERROR(J27-I27),I27=0,J27=0)," ",J27-I27)</f>
        <v>272</v>
      </c>
      <c r="L27" s="721" t="s">
        <v>968</v>
      </c>
    </row>
    <row r="28" spans="1:12" ht="35.450000000000003" hidden="1" customHeight="1">
      <c r="A28" s="720"/>
      <c r="B28" s="715"/>
      <c r="C28" s="716"/>
      <c r="D28" s="717"/>
      <c r="E28" s="720"/>
      <c r="F28" s="704"/>
      <c r="G28" s="705"/>
      <c r="H28" s="212" t="s">
        <v>355</v>
      </c>
      <c r="I28" s="221"/>
      <c r="J28" s="222"/>
      <c r="K28" s="214"/>
      <c r="L28" s="721"/>
    </row>
    <row r="29" spans="1:12" ht="35.450000000000003" customHeight="1">
      <c r="A29" s="720"/>
      <c r="B29" s="715"/>
      <c r="C29" s="716"/>
      <c r="D29" s="717"/>
      <c r="E29" s="720" t="s">
        <v>92</v>
      </c>
      <c r="F29" s="704" t="s">
        <v>931</v>
      </c>
      <c r="G29" s="705">
        <v>7.0000000000000007E-2</v>
      </c>
      <c r="H29" s="212" t="s">
        <v>485</v>
      </c>
      <c r="I29" s="220">
        <v>44958</v>
      </c>
      <c r="J29" s="220">
        <v>45230</v>
      </c>
      <c r="K29" s="213">
        <f>IF(OR(ISERROR(J29-I29),I29=0,J29=0)," ",J29-I29)</f>
        <v>272</v>
      </c>
      <c r="L29" s="219" t="s">
        <v>969</v>
      </c>
    </row>
    <row r="30" spans="1:12" ht="35.450000000000003" hidden="1" customHeight="1">
      <c r="A30" s="720"/>
      <c r="B30" s="715"/>
      <c r="C30" s="716"/>
      <c r="D30" s="717"/>
      <c r="E30" s="720"/>
      <c r="F30" s="704"/>
      <c r="G30" s="705"/>
      <c r="H30" s="212" t="s">
        <v>355</v>
      </c>
      <c r="I30" s="221"/>
      <c r="J30" s="222"/>
      <c r="K30" s="214"/>
      <c r="L30" s="219"/>
    </row>
    <row r="31" spans="1:12" ht="35.450000000000003" customHeight="1">
      <c r="A31" s="720"/>
      <c r="B31" s="715"/>
      <c r="C31" s="716"/>
      <c r="D31" s="717"/>
      <c r="E31" s="720" t="s">
        <v>93</v>
      </c>
      <c r="F31" s="704" t="s">
        <v>932</v>
      </c>
      <c r="G31" s="705">
        <v>7.0000000000000007E-2</v>
      </c>
      <c r="H31" s="212" t="s">
        <v>485</v>
      </c>
      <c r="I31" s="220">
        <v>44958</v>
      </c>
      <c r="J31" s="220">
        <v>45230</v>
      </c>
      <c r="K31" s="213">
        <f>IF(OR(ISERROR(J31-I31),I31=0,J31=0)," ",J31-I31)</f>
        <v>272</v>
      </c>
      <c r="L31" s="219" t="s">
        <v>969</v>
      </c>
    </row>
    <row r="32" spans="1:12" ht="35.450000000000003" hidden="1" customHeight="1">
      <c r="A32" s="720"/>
      <c r="B32" s="715"/>
      <c r="C32" s="716"/>
      <c r="D32" s="717"/>
      <c r="E32" s="720"/>
      <c r="F32" s="704"/>
      <c r="G32" s="705"/>
      <c r="H32" s="212" t="s">
        <v>355</v>
      </c>
      <c r="I32" s="221"/>
      <c r="J32" s="222"/>
      <c r="K32" s="214"/>
      <c r="L32" s="219"/>
    </row>
    <row r="33" spans="1:12" ht="35.450000000000003" customHeight="1">
      <c r="A33" s="720"/>
      <c r="B33" s="715"/>
      <c r="C33" s="716"/>
      <c r="D33" s="717"/>
      <c r="E33" s="720" t="s">
        <v>953</v>
      </c>
      <c r="F33" s="704" t="s">
        <v>933</v>
      </c>
      <c r="G33" s="705">
        <v>0.08</v>
      </c>
      <c r="H33" s="212" t="s">
        <v>485</v>
      </c>
      <c r="I33" s="220">
        <v>44958</v>
      </c>
      <c r="J33" s="220">
        <v>45230</v>
      </c>
      <c r="K33" s="213">
        <f>IF(OR(ISERROR(J33-I33),I33=0,J33=0)," ",J33-I33)</f>
        <v>272</v>
      </c>
      <c r="L33" s="219" t="s">
        <v>969</v>
      </c>
    </row>
    <row r="34" spans="1:12" ht="35.450000000000003" hidden="1" customHeight="1">
      <c r="A34" s="720"/>
      <c r="B34" s="715"/>
      <c r="C34" s="716"/>
      <c r="D34" s="717"/>
      <c r="E34" s="720"/>
      <c r="F34" s="704"/>
      <c r="G34" s="705"/>
      <c r="H34" s="212" t="s">
        <v>355</v>
      </c>
      <c r="I34" s="221"/>
      <c r="J34" s="222"/>
      <c r="K34" s="214"/>
      <c r="L34" s="219"/>
    </row>
    <row r="35" spans="1:12" ht="35.450000000000003" customHeight="1">
      <c r="A35" s="720"/>
      <c r="B35" s="715"/>
      <c r="C35" s="716"/>
      <c r="D35" s="717"/>
      <c r="E35" s="720" t="s">
        <v>954</v>
      </c>
      <c r="F35" s="704" t="s">
        <v>934</v>
      </c>
      <c r="G35" s="705">
        <v>7.0000000000000007E-2</v>
      </c>
      <c r="H35" s="212" t="s">
        <v>485</v>
      </c>
      <c r="I35" s="220">
        <v>44958</v>
      </c>
      <c r="J35" s="220">
        <v>45230</v>
      </c>
      <c r="K35" s="213">
        <f>IF(OR(ISERROR(J35-I35),I35=0,J35=0)," ",J35-I35)</f>
        <v>272</v>
      </c>
      <c r="L35" s="219" t="s">
        <v>969</v>
      </c>
    </row>
    <row r="36" spans="1:12" ht="35.450000000000003" hidden="1" customHeight="1">
      <c r="A36" s="720"/>
      <c r="B36" s="715"/>
      <c r="C36" s="716"/>
      <c r="D36" s="717"/>
      <c r="E36" s="720"/>
      <c r="F36" s="704"/>
      <c r="G36" s="705"/>
      <c r="H36" s="212" t="s">
        <v>355</v>
      </c>
      <c r="I36" s="221"/>
      <c r="J36" s="222"/>
      <c r="K36" s="214"/>
      <c r="L36" s="219"/>
    </row>
    <row r="37" spans="1:12" ht="35.450000000000003" customHeight="1">
      <c r="A37" s="720"/>
      <c r="B37" s="715"/>
      <c r="C37" s="716"/>
      <c r="D37" s="717"/>
      <c r="E37" s="720" t="s">
        <v>959</v>
      </c>
      <c r="F37" s="706" t="s">
        <v>935</v>
      </c>
      <c r="G37" s="705">
        <v>7.0000000000000007E-2</v>
      </c>
      <c r="H37" s="212" t="s">
        <v>485</v>
      </c>
      <c r="I37" s="220">
        <v>44958</v>
      </c>
      <c r="J37" s="220">
        <v>45230</v>
      </c>
      <c r="K37" s="213">
        <f>IF(OR(ISERROR(J37-I37),I37=0,J37=0)," ",J37-I37)</f>
        <v>272</v>
      </c>
      <c r="L37" s="721" t="s">
        <v>969</v>
      </c>
    </row>
    <row r="38" spans="1:12" ht="35.450000000000003" hidden="1" customHeight="1">
      <c r="A38" s="720"/>
      <c r="B38" s="715"/>
      <c r="C38" s="716"/>
      <c r="D38" s="717"/>
      <c r="E38" s="720"/>
      <c r="F38" s="706"/>
      <c r="G38" s="705"/>
      <c r="H38" s="212" t="s">
        <v>355</v>
      </c>
      <c r="I38" s="221"/>
      <c r="J38" s="222"/>
      <c r="K38" s="214"/>
      <c r="L38" s="721"/>
    </row>
    <row r="39" spans="1:12" ht="35.450000000000003" customHeight="1">
      <c r="A39" s="720"/>
      <c r="B39" s="715"/>
      <c r="C39" s="716"/>
      <c r="D39" s="717"/>
      <c r="E39" s="720" t="s">
        <v>960</v>
      </c>
      <c r="F39" s="706" t="s">
        <v>936</v>
      </c>
      <c r="G39" s="705">
        <v>0.08</v>
      </c>
      <c r="H39" s="212" t="s">
        <v>485</v>
      </c>
      <c r="I39" s="220">
        <v>44958</v>
      </c>
      <c r="J39" s="220">
        <v>45230</v>
      </c>
      <c r="K39" s="213">
        <f>IF(OR(ISERROR(J39-I39),I39=0,J39=0)," ",J39-I39)</f>
        <v>272</v>
      </c>
      <c r="L39" s="721" t="s">
        <v>969</v>
      </c>
    </row>
    <row r="40" spans="1:12" ht="35.450000000000003" hidden="1" customHeight="1">
      <c r="A40" s="720"/>
      <c r="B40" s="715"/>
      <c r="C40" s="716"/>
      <c r="D40" s="717"/>
      <c r="E40" s="720"/>
      <c r="F40" s="706"/>
      <c r="G40" s="705"/>
      <c r="H40" s="212" t="s">
        <v>355</v>
      </c>
      <c r="I40" s="221"/>
      <c r="J40" s="222"/>
      <c r="K40" s="214"/>
      <c r="L40" s="721"/>
    </row>
    <row r="41" spans="1:12" ht="35.450000000000003" customHeight="1">
      <c r="A41" s="720"/>
      <c r="B41" s="715"/>
      <c r="C41" s="716"/>
      <c r="D41" s="717"/>
      <c r="E41" s="720" t="s">
        <v>961</v>
      </c>
      <c r="F41" s="706" t="s">
        <v>937</v>
      </c>
      <c r="G41" s="705">
        <v>7.0000000000000007E-2</v>
      </c>
      <c r="H41" s="212" t="s">
        <v>485</v>
      </c>
      <c r="I41" s="220">
        <v>44958</v>
      </c>
      <c r="J41" s="220">
        <v>45230</v>
      </c>
      <c r="K41" s="213">
        <f>IF(OR(ISERROR(J41-I41),I41=0,J41=0)," ",J41-I41)</f>
        <v>272</v>
      </c>
      <c r="L41" s="721" t="s">
        <v>969</v>
      </c>
    </row>
    <row r="42" spans="1:12" ht="35.450000000000003" hidden="1" customHeight="1">
      <c r="A42" s="720"/>
      <c r="B42" s="715"/>
      <c r="C42" s="716"/>
      <c r="D42" s="717"/>
      <c r="E42" s="720"/>
      <c r="F42" s="706"/>
      <c r="G42" s="705"/>
      <c r="H42" s="212" t="s">
        <v>355</v>
      </c>
      <c r="I42" s="221"/>
      <c r="J42" s="222"/>
      <c r="K42" s="214"/>
      <c r="L42" s="721"/>
    </row>
    <row r="43" spans="1:12" ht="35.450000000000003" customHeight="1">
      <c r="A43" s="720"/>
      <c r="B43" s="715"/>
      <c r="C43" s="716"/>
      <c r="D43" s="717"/>
      <c r="E43" s="720" t="s">
        <v>962</v>
      </c>
      <c r="F43" s="706" t="s">
        <v>938</v>
      </c>
      <c r="G43" s="705">
        <v>7.0000000000000007E-2</v>
      </c>
      <c r="H43" s="212" t="s">
        <v>485</v>
      </c>
      <c r="I43" s="220">
        <v>44958</v>
      </c>
      <c r="J43" s="220">
        <v>45230</v>
      </c>
      <c r="K43" s="213">
        <f>IF(OR(ISERROR(J43-I43),I43=0,J43=0)," ",J43-I43)</f>
        <v>272</v>
      </c>
      <c r="L43" s="721" t="s">
        <v>969</v>
      </c>
    </row>
    <row r="44" spans="1:12" ht="35.450000000000003" hidden="1" customHeight="1">
      <c r="A44" s="720"/>
      <c r="B44" s="715"/>
      <c r="C44" s="716"/>
      <c r="D44" s="717"/>
      <c r="E44" s="720"/>
      <c r="F44" s="706"/>
      <c r="G44" s="705"/>
      <c r="H44" s="212" t="s">
        <v>355</v>
      </c>
      <c r="I44" s="221"/>
      <c r="J44" s="222"/>
      <c r="K44" s="214"/>
      <c r="L44" s="721"/>
    </row>
    <row r="45" spans="1:12" ht="43.9" customHeight="1">
      <c r="A45" s="720"/>
      <c r="B45" s="715"/>
      <c r="C45" s="716"/>
      <c r="D45" s="717"/>
      <c r="E45" s="720" t="s">
        <v>963</v>
      </c>
      <c r="F45" s="706" t="s">
        <v>939</v>
      </c>
      <c r="G45" s="705">
        <v>7.0000000000000007E-2</v>
      </c>
      <c r="H45" s="212" t="s">
        <v>485</v>
      </c>
      <c r="I45" s="220">
        <v>44958</v>
      </c>
      <c r="J45" s="220">
        <v>45230</v>
      </c>
      <c r="K45" s="213">
        <f>IF(OR(ISERROR(J45-I45),I45=0,J45=0)," ",J45-I45)</f>
        <v>272</v>
      </c>
      <c r="L45" s="721" t="s">
        <v>969</v>
      </c>
    </row>
    <row r="46" spans="1:12" ht="35.450000000000003" hidden="1" customHeight="1">
      <c r="A46" s="720"/>
      <c r="B46" s="715"/>
      <c r="C46" s="716"/>
      <c r="D46" s="717"/>
      <c r="E46" s="720"/>
      <c r="F46" s="706"/>
      <c r="G46" s="705"/>
      <c r="H46" s="212" t="s">
        <v>355</v>
      </c>
      <c r="I46" s="221"/>
      <c r="J46" s="222"/>
      <c r="K46" s="214"/>
      <c r="L46" s="721"/>
    </row>
    <row r="47" spans="1:12" ht="35.450000000000003" customHeight="1">
      <c r="A47" s="720"/>
      <c r="B47" s="715"/>
      <c r="C47" s="716"/>
      <c r="D47" s="717"/>
      <c r="E47" s="720" t="s">
        <v>964</v>
      </c>
      <c r="F47" s="706" t="s">
        <v>940</v>
      </c>
      <c r="G47" s="705">
        <v>7.0000000000000007E-2</v>
      </c>
      <c r="H47" s="212" t="s">
        <v>485</v>
      </c>
      <c r="I47" s="220">
        <v>44958</v>
      </c>
      <c r="J47" s="220">
        <v>45230</v>
      </c>
      <c r="K47" s="213">
        <f t="shared" ref="K47:K53" si="0">IF(OR(ISERROR(J47-I47),I47=0,J47=0)," ",J47-I47)</f>
        <v>272</v>
      </c>
      <c r="L47" s="721" t="s">
        <v>969</v>
      </c>
    </row>
    <row r="48" spans="1:12" ht="35.450000000000003" hidden="1" customHeight="1">
      <c r="A48" s="720"/>
      <c r="B48" s="715"/>
      <c r="C48" s="716"/>
      <c r="D48" s="717"/>
      <c r="E48" s="720"/>
      <c r="F48" s="706"/>
      <c r="G48" s="705"/>
      <c r="H48" s="212" t="s">
        <v>355</v>
      </c>
      <c r="I48" s="221"/>
      <c r="J48" s="222"/>
      <c r="K48" s="214"/>
      <c r="L48" s="721"/>
    </row>
    <row r="49" spans="1:12" ht="35.450000000000003" customHeight="1">
      <c r="A49" s="720"/>
      <c r="B49" s="715"/>
      <c r="C49" s="716"/>
      <c r="D49" s="717"/>
      <c r="E49" s="720" t="s">
        <v>965</v>
      </c>
      <c r="F49" s="704" t="s">
        <v>941</v>
      </c>
      <c r="G49" s="705">
        <v>7.0000000000000007E-2</v>
      </c>
      <c r="H49" s="212" t="s">
        <v>485</v>
      </c>
      <c r="I49" s="220">
        <v>44958</v>
      </c>
      <c r="J49" s="220">
        <v>45230</v>
      </c>
      <c r="K49" s="213">
        <f t="shared" si="0"/>
        <v>272</v>
      </c>
      <c r="L49" s="721" t="s">
        <v>969</v>
      </c>
    </row>
    <row r="50" spans="1:12" ht="35.450000000000003" hidden="1" customHeight="1">
      <c r="A50" s="720"/>
      <c r="B50" s="715"/>
      <c r="C50" s="716"/>
      <c r="D50" s="717"/>
      <c r="E50" s="720"/>
      <c r="F50" s="704"/>
      <c r="G50" s="705"/>
      <c r="H50" s="212" t="s">
        <v>355</v>
      </c>
      <c r="I50" s="221"/>
      <c r="J50" s="222"/>
      <c r="K50" s="214"/>
      <c r="L50" s="721"/>
    </row>
    <row r="51" spans="1:12" ht="35.450000000000003" customHeight="1">
      <c r="A51" s="720"/>
      <c r="B51" s="715"/>
      <c r="C51" s="716"/>
      <c r="D51" s="717"/>
      <c r="E51" s="720" t="s">
        <v>966</v>
      </c>
      <c r="F51" s="704" t="s">
        <v>942</v>
      </c>
      <c r="G51" s="705">
        <v>7.0000000000000007E-2</v>
      </c>
      <c r="H51" s="212" t="s">
        <v>485</v>
      </c>
      <c r="I51" s="220">
        <v>44958</v>
      </c>
      <c r="J51" s="220">
        <v>45230</v>
      </c>
      <c r="K51" s="213">
        <f t="shared" si="0"/>
        <v>272</v>
      </c>
      <c r="L51" s="721" t="s">
        <v>969</v>
      </c>
    </row>
    <row r="52" spans="1:12" ht="35.450000000000003" hidden="1" customHeight="1">
      <c r="A52" s="720"/>
      <c r="B52" s="715"/>
      <c r="C52" s="716"/>
      <c r="D52" s="717"/>
      <c r="E52" s="720"/>
      <c r="F52" s="704"/>
      <c r="G52" s="705"/>
      <c r="H52" s="212" t="s">
        <v>355</v>
      </c>
      <c r="I52" s="221"/>
      <c r="J52" s="222"/>
      <c r="K52" s="214"/>
      <c r="L52" s="721"/>
    </row>
    <row r="53" spans="1:12" ht="35.450000000000003" customHeight="1">
      <c r="A53" s="720"/>
      <c r="B53" s="715"/>
      <c r="C53" s="716"/>
      <c r="D53" s="717"/>
      <c r="E53" s="216" t="s">
        <v>967</v>
      </c>
      <c r="F53" s="217" t="s">
        <v>943</v>
      </c>
      <c r="G53" s="218">
        <v>7.0000000000000007E-2</v>
      </c>
      <c r="H53" s="212" t="s">
        <v>485</v>
      </c>
      <c r="I53" s="220">
        <v>44958</v>
      </c>
      <c r="J53" s="220">
        <v>45230</v>
      </c>
      <c r="K53" s="213">
        <f t="shared" si="0"/>
        <v>272</v>
      </c>
      <c r="L53" s="219" t="s">
        <v>968</v>
      </c>
    </row>
  </sheetData>
  <sortState ref="B12:J60">
    <sortCondition ref="C12:C60"/>
  </sortState>
  <mergeCells count="87">
    <mergeCell ref="L43:L44"/>
    <mergeCell ref="L45:L46"/>
    <mergeCell ref="L47:L48"/>
    <mergeCell ref="L49:L50"/>
    <mergeCell ref="L51:L52"/>
    <mergeCell ref="L37:L38"/>
    <mergeCell ref="L39:L40"/>
    <mergeCell ref="L41:L42"/>
    <mergeCell ref="L23:L24"/>
    <mergeCell ref="L25:L26"/>
    <mergeCell ref="L27:L28"/>
    <mergeCell ref="L13:L14"/>
    <mergeCell ref="L15:L16"/>
    <mergeCell ref="L17:L18"/>
    <mergeCell ref="L19:L20"/>
    <mergeCell ref="L21:L22"/>
    <mergeCell ref="A27:A53"/>
    <mergeCell ref="E27:E28"/>
    <mergeCell ref="E29:E30"/>
    <mergeCell ref="E31:E32"/>
    <mergeCell ref="E33:E34"/>
    <mergeCell ref="E35:E36"/>
    <mergeCell ref="E37:E38"/>
    <mergeCell ref="E39:E40"/>
    <mergeCell ref="E41:E42"/>
    <mergeCell ref="E43:E44"/>
    <mergeCell ref="E45:E46"/>
    <mergeCell ref="E47:E48"/>
    <mergeCell ref="E49:E50"/>
    <mergeCell ref="E51:E52"/>
    <mergeCell ref="A13:A26"/>
    <mergeCell ref="E13:E14"/>
    <mergeCell ref="E15:E16"/>
    <mergeCell ref="E17:E18"/>
    <mergeCell ref="E19:E20"/>
    <mergeCell ref="E21:E22"/>
    <mergeCell ref="E23:E24"/>
    <mergeCell ref="E25:E26"/>
    <mergeCell ref="F51:F52"/>
    <mergeCell ref="G51:G52"/>
    <mergeCell ref="F45:F46"/>
    <mergeCell ref="G45:G46"/>
    <mergeCell ref="F47:F48"/>
    <mergeCell ref="G47:G48"/>
    <mergeCell ref="G37:G38"/>
    <mergeCell ref="F39:F40"/>
    <mergeCell ref="G39:G40"/>
    <mergeCell ref="F49:F50"/>
    <mergeCell ref="G49:G50"/>
    <mergeCell ref="F35:F36"/>
    <mergeCell ref="G35:G36"/>
    <mergeCell ref="B27:B53"/>
    <mergeCell ref="C27:C53"/>
    <mergeCell ref="D27:D53"/>
    <mergeCell ref="F27:F28"/>
    <mergeCell ref="G27:G28"/>
    <mergeCell ref="F29:F30"/>
    <mergeCell ref="G29:G30"/>
    <mergeCell ref="F31:F32"/>
    <mergeCell ref="G31:G32"/>
    <mergeCell ref="F41:F42"/>
    <mergeCell ref="G41:G42"/>
    <mergeCell ref="F43:F44"/>
    <mergeCell ref="G43:G44"/>
    <mergeCell ref="F37:F38"/>
    <mergeCell ref="G25:G26"/>
    <mergeCell ref="G19:G20"/>
    <mergeCell ref="F21:F22"/>
    <mergeCell ref="G21:G22"/>
    <mergeCell ref="F33:F34"/>
    <mergeCell ref="G33:G34"/>
    <mergeCell ref="C4:I5"/>
    <mergeCell ref="F13:F14"/>
    <mergeCell ref="G13:G14"/>
    <mergeCell ref="F19:F20"/>
    <mergeCell ref="B9:J9"/>
    <mergeCell ref="B10:J10"/>
    <mergeCell ref="F15:F16"/>
    <mergeCell ref="G15:G16"/>
    <mergeCell ref="F17:F18"/>
    <mergeCell ref="G17:G18"/>
    <mergeCell ref="B13:B26"/>
    <mergeCell ref="C13:C26"/>
    <mergeCell ref="D13:D26"/>
    <mergeCell ref="F23:F24"/>
    <mergeCell ref="G23:G24"/>
    <mergeCell ref="F25:F26"/>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I13 I15 I17 I19 I21 I23 I25 I27 I29 I31 I33 I35 I37 I39 I41 I43 I45 I47 I49 I51 I53"/>
    <dataValidation errorStyle="warning" allowBlank="1" showInputMessage="1" showErrorMessage="1" errorTitle="NO MODIFICAR FORMULA" error="no debe cambiar la formula.  No digite nada aquí" sqref="J13 J15 J17 J19 J21 J23 J25 J27 J29 J31 J33 J35 J37 J39 J41 J43 J45 J47 J49 J51 J53"/>
  </dataValidations>
  <pageMargins left="0.70866141732283472" right="0.70866141732283472" top="0.74803149606299213" bottom="0.74803149606299213" header="0.31496062992125984" footer="0.31496062992125984"/>
  <pageSetup paperSize="9" scale="48"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99CCFF"/>
  </sheetPr>
  <dimension ref="B2:E112"/>
  <sheetViews>
    <sheetView showGridLines="0" zoomScale="80" zoomScaleNormal="80" zoomScaleSheetLayoutView="80" workbookViewId="0">
      <selection activeCell="O19" sqref="O19"/>
    </sheetView>
  </sheetViews>
  <sheetFormatPr baseColWidth="10" defaultColWidth="11.42578125" defaultRowHeight="13.5"/>
  <cols>
    <col min="1" max="1" width="1.42578125" style="6" customWidth="1"/>
    <col min="2" max="2" width="54" style="6" customWidth="1"/>
    <col min="3" max="3" width="86.28515625" style="6" customWidth="1"/>
    <col min="4" max="4" width="16.140625" style="6" customWidth="1"/>
    <col min="5" max="5" width="21.85546875" style="6" customWidth="1"/>
    <col min="6" max="16384" width="11.42578125" style="6"/>
  </cols>
  <sheetData>
    <row r="2" spans="2:5" ht="15" customHeight="1">
      <c r="B2" s="13"/>
      <c r="C2" s="25"/>
    </row>
    <row r="3" spans="2:5" ht="13.5" customHeight="1">
      <c r="B3" s="13"/>
      <c r="C3" s="25"/>
    </row>
    <row r="4" spans="2:5" ht="13.5" customHeight="1">
      <c r="B4" s="13"/>
      <c r="C4" s="25"/>
    </row>
    <row r="5" spans="2:5" ht="13.5" customHeight="1">
      <c r="B5" s="13"/>
      <c r="C5" s="445" t="s">
        <v>334</v>
      </c>
    </row>
    <row r="6" spans="2:5" ht="13.5" customHeight="1">
      <c r="B6" s="13"/>
      <c r="C6" s="445"/>
    </row>
    <row r="7" spans="2:5" ht="13.5" customHeight="1">
      <c r="B7" s="13"/>
      <c r="C7" s="445"/>
    </row>
    <row r="8" spans="2:5" ht="13.5" customHeight="1">
      <c r="B8" s="13"/>
      <c r="C8" s="445"/>
    </row>
    <row r="9" spans="2:5" ht="13.5" customHeight="1">
      <c r="B9" s="13"/>
      <c r="C9" s="445"/>
    </row>
    <row r="10" spans="2:5" ht="13.5" customHeight="1">
      <c r="B10" s="13"/>
      <c r="C10" s="445"/>
    </row>
    <row r="11" spans="2:5" s="4" customFormat="1" ht="18.75" customHeight="1">
      <c r="B11" s="13"/>
      <c r="C11" s="25"/>
    </row>
    <row r="12" spans="2:5" s="4" customFormat="1" ht="25.5" customHeight="1">
      <c r="B12" s="13"/>
      <c r="C12" s="25"/>
    </row>
    <row r="13" spans="2:5" s="4" customFormat="1" ht="14.25" customHeight="1">
      <c r="B13" s="13"/>
    </row>
    <row r="14" spans="2:5" s="4" customFormat="1" ht="14.25" customHeight="1">
      <c r="B14" s="13"/>
    </row>
    <row r="15" spans="2:5" s="4" customFormat="1" ht="14.25" customHeight="1">
      <c r="B15" s="13"/>
    </row>
    <row r="16" spans="2:5" s="4" customFormat="1" ht="36" customHeight="1">
      <c r="B16" s="93" t="s">
        <v>335</v>
      </c>
      <c r="C16" s="93" t="s">
        <v>206</v>
      </c>
      <c r="D16" s="93" t="s">
        <v>0</v>
      </c>
      <c r="E16" s="93" t="s">
        <v>336</v>
      </c>
    </row>
    <row r="17" spans="2:5" s="4" customFormat="1" ht="44.25" customHeight="1">
      <c r="B17" s="724" t="s">
        <v>1056</v>
      </c>
      <c r="C17" s="108" t="s">
        <v>337</v>
      </c>
      <c r="D17" s="112">
        <v>45048</v>
      </c>
      <c r="E17" s="112">
        <v>45289</v>
      </c>
    </row>
    <row r="18" spans="2:5" s="4" customFormat="1" ht="37.5" customHeight="1">
      <c r="B18" s="725"/>
      <c r="C18" s="109" t="s">
        <v>338</v>
      </c>
      <c r="D18" s="112">
        <v>44928</v>
      </c>
      <c r="E18" s="112">
        <v>45289</v>
      </c>
    </row>
    <row r="19" spans="2:5" s="4" customFormat="1" ht="36" customHeight="1">
      <c r="B19" s="725"/>
      <c r="C19" s="110" t="s">
        <v>339</v>
      </c>
      <c r="D19" s="112">
        <v>44621</v>
      </c>
      <c r="E19" s="112">
        <v>45289</v>
      </c>
    </row>
    <row r="20" spans="2:5" s="4" customFormat="1" ht="46.5" customHeight="1">
      <c r="B20" s="725"/>
      <c r="C20" s="108" t="s">
        <v>1055</v>
      </c>
      <c r="D20" s="112">
        <v>45048</v>
      </c>
      <c r="E20" s="112">
        <v>45226</v>
      </c>
    </row>
    <row r="21" spans="2:5" s="4" customFormat="1" ht="50.25" customHeight="1">
      <c r="B21" s="726"/>
      <c r="C21" s="111" t="s">
        <v>340</v>
      </c>
      <c r="D21" s="112">
        <v>45016</v>
      </c>
      <c r="E21" s="112">
        <v>45289</v>
      </c>
    </row>
    <row r="22" spans="2:5" s="4" customFormat="1" ht="14.25" customHeight="1">
      <c r="B22" s="13"/>
    </row>
    <row r="23" spans="2:5" s="4" customFormat="1" ht="14.25" customHeight="1">
      <c r="B23" s="13"/>
    </row>
    <row r="24" spans="2:5" s="4" customFormat="1" ht="36.75" customHeight="1">
      <c r="B24" s="722" t="s">
        <v>391</v>
      </c>
      <c r="C24" s="722"/>
      <c r="D24" s="722"/>
      <c r="E24" s="722"/>
    </row>
    <row r="25" spans="2:5" s="4" customFormat="1" ht="14.25" customHeight="1">
      <c r="B25" s="13"/>
    </row>
    <row r="26" spans="2:5" s="4" customFormat="1" ht="14.25" customHeight="1">
      <c r="B26" s="723" t="s">
        <v>376</v>
      </c>
      <c r="C26" s="723"/>
      <c r="D26" s="723"/>
      <c r="E26" s="723"/>
    </row>
    <row r="27" spans="2:5" s="4" customFormat="1" ht="8.4499999999999993" customHeight="1">
      <c r="B27" s="723"/>
      <c r="C27" s="723"/>
      <c r="D27" s="723"/>
      <c r="E27" s="723"/>
    </row>
    <row r="28" spans="2:5" s="4" customFormat="1" ht="14.25" customHeight="1">
      <c r="B28" s="723"/>
      <c r="C28" s="723"/>
      <c r="D28" s="723"/>
      <c r="E28" s="723"/>
    </row>
    <row r="29" spans="2:5" s="4" customFormat="1" ht="8.25" customHeight="1">
      <c r="B29" s="723"/>
      <c r="C29" s="723"/>
      <c r="D29" s="723"/>
      <c r="E29" s="723"/>
    </row>
    <row r="30" spans="2:5" s="4" customFormat="1" ht="14.25" hidden="1" customHeight="1">
      <c r="B30" s="723"/>
      <c r="C30" s="723"/>
      <c r="D30" s="723"/>
      <c r="E30" s="723"/>
    </row>
    <row r="31" spans="2:5" s="4" customFormat="1" ht="14.25" hidden="1" customHeight="1">
      <c r="B31" s="723"/>
      <c r="C31" s="723"/>
      <c r="D31" s="723"/>
      <c r="E31" s="723"/>
    </row>
    <row r="32" spans="2:5" s="4" customFormat="1" ht="5.25" hidden="1" customHeight="1">
      <c r="B32" s="723"/>
      <c r="C32" s="723"/>
      <c r="D32" s="723"/>
      <c r="E32" s="723"/>
    </row>
    <row r="33" spans="2:5" hidden="1">
      <c r="B33" s="723"/>
      <c r="C33" s="723"/>
      <c r="D33" s="723"/>
      <c r="E33" s="723"/>
    </row>
    <row r="34" spans="2:5" hidden="1">
      <c r="B34" s="723"/>
      <c r="C34" s="723"/>
      <c r="D34" s="723"/>
      <c r="E34" s="723"/>
    </row>
    <row r="35" spans="2:5" hidden="1">
      <c r="B35" s="723"/>
      <c r="C35" s="723"/>
      <c r="D35" s="723"/>
      <c r="E35" s="723"/>
    </row>
    <row r="36" spans="2:5" hidden="1">
      <c r="B36" s="723"/>
      <c r="C36" s="723"/>
      <c r="D36" s="723"/>
      <c r="E36" s="723"/>
    </row>
    <row r="37" spans="2:5" hidden="1">
      <c r="B37" s="723"/>
      <c r="C37" s="723"/>
      <c r="D37" s="723"/>
      <c r="E37" s="723"/>
    </row>
    <row r="38" spans="2:5" hidden="1">
      <c r="B38" s="723"/>
      <c r="C38" s="723"/>
      <c r="D38" s="723"/>
      <c r="E38" s="723"/>
    </row>
    <row r="39" spans="2:5" hidden="1">
      <c r="B39" s="723"/>
      <c r="C39" s="723"/>
      <c r="D39" s="723"/>
      <c r="E39" s="723"/>
    </row>
    <row r="40" spans="2:5" ht="87.75" customHeight="1">
      <c r="B40" s="723"/>
      <c r="C40" s="723"/>
      <c r="D40" s="723"/>
      <c r="E40" s="723"/>
    </row>
    <row r="41" spans="2:5">
      <c r="B41" s="723"/>
      <c r="C41" s="723"/>
      <c r="D41" s="723"/>
      <c r="E41" s="723"/>
    </row>
    <row r="42" spans="2:5">
      <c r="B42" s="723"/>
      <c r="C42" s="723"/>
      <c r="D42" s="723"/>
      <c r="E42" s="723"/>
    </row>
    <row r="43" spans="2:5">
      <c r="B43" s="723"/>
      <c r="C43" s="723"/>
      <c r="D43" s="723"/>
      <c r="E43" s="723"/>
    </row>
    <row r="44" spans="2:5">
      <c r="B44" s="723"/>
      <c r="C44" s="723"/>
      <c r="D44" s="723"/>
      <c r="E44" s="723"/>
    </row>
    <row r="45" spans="2:5">
      <c r="B45" s="723"/>
      <c r="C45" s="723"/>
      <c r="D45" s="723"/>
      <c r="E45" s="723"/>
    </row>
    <row r="46" spans="2:5">
      <c r="B46" s="723"/>
      <c r="C46" s="723"/>
      <c r="D46" s="723"/>
      <c r="E46" s="723"/>
    </row>
    <row r="47" spans="2:5">
      <c r="B47" s="723"/>
      <c r="C47" s="723"/>
      <c r="D47" s="723"/>
      <c r="E47" s="723"/>
    </row>
    <row r="48" spans="2:5">
      <c r="B48" s="723"/>
      <c r="C48" s="723"/>
      <c r="D48" s="723"/>
      <c r="E48" s="723"/>
    </row>
    <row r="49" spans="2:5">
      <c r="B49" s="723"/>
      <c r="C49" s="723"/>
      <c r="D49" s="723"/>
      <c r="E49" s="723"/>
    </row>
    <row r="50" spans="2:5">
      <c r="B50" s="723"/>
      <c r="C50" s="723"/>
      <c r="D50" s="723"/>
      <c r="E50" s="723"/>
    </row>
    <row r="51" spans="2:5">
      <c r="B51" s="723"/>
      <c r="C51" s="723"/>
      <c r="D51" s="723"/>
      <c r="E51" s="723"/>
    </row>
    <row r="52" spans="2:5">
      <c r="B52" s="723"/>
      <c r="C52" s="723"/>
      <c r="D52" s="723"/>
      <c r="E52" s="723"/>
    </row>
    <row r="53" spans="2:5">
      <c r="B53" s="723"/>
      <c r="C53" s="723"/>
      <c r="D53" s="723"/>
      <c r="E53" s="723"/>
    </row>
    <row r="54" spans="2:5">
      <c r="B54" s="723"/>
      <c r="C54" s="723"/>
      <c r="D54" s="723"/>
      <c r="E54" s="723"/>
    </row>
    <row r="55" spans="2:5">
      <c r="B55" s="723"/>
      <c r="C55" s="723"/>
      <c r="D55" s="723"/>
      <c r="E55" s="723"/>
    </row>
    <row r="56" spans="2:5">
      <c r="B56" s="723"/>
      <c r="C56" s="723"/>
      <c r="D56" s="723"/>
      <c r="E56" s="723"/>
    </row>
    <row r="57" spans="2:5">
      <c r="B57" s="723"/>
      <c r="C57" s="723"/>
      <c r="D57" s="723"/>
      <c r="E57" s="723"/>
    </row>
    <row r="58" spans="2:5">
      <c r="B58" s="723"/>
      <c r="C58" s="723"/>
      <c r="D58" s="723"/>
      <c r="E58" s="723"/>
    </row>
    <row r="59" spans="2:5">
      <c r="B59" s="723"/>
      <c r="C59" s="723"/>
      <c r="D59" s="723"/>
      <c r="E59" s="723"/>
    </row>
    <row r="60" spans="2:5">
      <c r="B60" s="723"/>
      <c r="C60" s="723"/>
      <c r="D60" s="723"/>
      <c r="E60" s="723"/>
    </row>
    <row r="61" spans="2:5">
      <c r="B61" s="723"/>
      <c r="C61" s="723"/>
      <c r="D61" s="723"/>
      <c r="E61" s="723"/>
    </row>
    <row r="62" spans="2:5">
      <c r="B62" s="723"/>
      <c r="C62" s="723"/>
      <c r="D62" s="723"/>
      <c r="E62" s="723"/>
    </row>
    <row r="63" spans="2:5">
      <c r="B63" s="723"/>
      <c r="C63" s="723"/>
      <c r="D63" s="723"/>
      <c r="E63" s="723"/>
    </row>
    <row r="64" spans="2:5">
      <c r="B64" s="723"/>
      <c r="C64" s="723"/>
      <c r="D64" s="723"/>
      <c r="E64" s="723"/>
    </row>
    <row r="65" spans="2:5">
      <c r="B65" s="723"/>
      <c r="C65" s="723"/>
      <c r="D65" s="723"/>
      <c r="E65" s="723"/>
    </row>
    <row r="66" spans="2:5">
      <c r="B66" s="723"/>
      <c r="C66" s="723"/>
      <c r="D66" s="723"/>
      <c r="E66" s="723"/>
    </row>
    <row r="67" spans="2:5">
      <c r="B67" s="723"/>
      <c r="C67" s="723"/>
      <c r="D67" s="723"/>
      <c r="E67" s="723"/>
    </row>
    <row r="68" spans="2:5">
      <c r="B68" s="723"/>
      <c r="C68" s="723"/>
      <c r="D68" s="723"/>
      <c r="E68" s="723"/>
    </row>
    <row r="69" spans="2:5">
      <c r="B69" s="723"/>
      <c r="C69" s="723"/>
      <c r="D69" s="723"/>
      <c r="E69" s="723"/>
    </row>
    <row r="70" spans="2:5">
      <c r="B70" s="723"/>
      <c r="C70" s="723"/>
      <c r="D70" s="723"/>
      <c r="E70" s="723"/>
    </row>
    <row r="71" spans="2:5">
      <c r="B71" s="723"/>
      <c r="C71" s="723"/>
      <c r="D71" s="723"/>
      <c r="E71" s="723"/>
    </row>
    <row r="72" spans="2:5">
      <c r="B72" s="723"/>
      <c r="C72" s="723"/>
      <c r="D72" s="723"/>
      <c r="E72" s="723"/>
    </row>
    <row r="73" spans="2:5">
      <c r="B73" s="723"/>
      <c r="C73" s="723"/>
      <c r="D73" s="723"/>
      <c r="E73" s="723"/>
    </row>
    <row r="74" spans="2:5">
      <c r="B74" s="723"/>
      <c r="C74" s="723"/>
      <c r="D74" s="723"/>
      <c r="E74" s="723"/>
    </row>
    <row r="75" spans="2:5">
      <c r="B75" s="723"/>
      <c r="C75" s="723"/>
      <c r="D75" s="723"/>
      <c r="E75" s="723"/>
    </row>
    <row r="76" spans="2:5">
      <c r="B76" s="723"/>
      <c r="C76" s="723"/>
      <c r="D76" s="723"/>
      <c r="E76" s="723"/>
    </row>
    <row r="77" spans="2:5">
      <c r="B77" s="723"/>
      <c r="C77" s="723"/>
      <c r="D77" s="723"/>
      <c r="E77" s="723"/>
    </row>
    <row r="78" spans="2:5">
      <c r="B78" s="723"/>
      <c r="C78" s="723"/>
      <c r="D78" s="723"/>
      <c r="E78" s="723"/>
    </row>
    <row r="79" spans="2:5">
      <c r="B79" s="723"/>
      <c r="C79" s="723"/>
      <c r="D79" s="723"/>
      <c r="E79" s="723"/>
    </row>
    <row r="80" spans="2:5">
      <c r="B80" s="723"/>
      <c r="C80" s="723"/>
      <c r="D80" s="723"/>
      <c r="E80" s="723"/>
    </row>
    <row r="81" spans="2:5">
      <c r="B81" s="723"/>
      <c r="C81" s="723"/>
      <c r="D81" s="723"/>
      <c r="E81" s="723"/>
    </row>
    <row r="82" spans="2:5">
      <c r="B82" s="723"/>
      <c r="C82" s="723"/>
      <c r="D82" s="723"/>
      <c r="E82" s="723"/>
    </row>
    <row r="83" spans="2:5">
      <c r="B83" s="723"/>
      <c r="C83" s="723"/>
      <c r="D83" s="723"/>
      <c r="E83" s="723"/>
    </row>
    <row r="84" spans="2:5" ht="8.25" customHeight="1">
      <c r="B84" s="723"/>
      <c r="C84" s="723"/>
      <c r="D84" s="723"/>
      <c r="E84" s="723"/>
    </row>
    <row r="85" spans="2:5" hidden="1">
      <c r="B85" s="723"/>
      <c r="C85" s="723"/>
      <c r="D85" s="723"/>
      <c r="E85" s="723"/>
    </row>
    <row r="86" spans="2:5" hidden="1">
      <c r="B86" s="723"/>
      <c r="C86" s="723"/>
      <c r="D86" s="723"/>
      <c r="E86" s="723"/>
    </row>
    <row r="87" spans="2:5" ht="3.75" hidden="1" customHeight="1">
      <c r="B87" s="723"/>
      <c r="C87" s="723"/>
      <c r="D87" s="723"/>
      <c r="E87" s="723"/>
    </row>
    <row r="88" spans="2:5" hidden="1">
      <c r="B88" s="723"/>
      <c r="C88" s="723"/>
      <c r="D88" s="723"/>
      <c r="E88" s="723"/>
    </row>
    <row r="89" spans="2:5" hidden="1">
      <c r="B89" s="723"/>
      <c r="C89" s="723"/>
      <c r="D89" s="723"/>
      <c r="E89" s="723"/>
    </row>
    <row r="90" spans="2:5" hidden="1">
      <c r="B90" s="723"/>
      <c r="C90" s="723"/>
      <c r="D90" s="723"/>
      <c r="E90" s="723"/>
    </row>
    <row r="91" spans="2:5" hidden="1">
      <c r="B91" s="723"/>
      <c r="C91" s="723"/>
      <c r="D91" s="723"/>
      <c r="E91" s="723"/>
    </row>
    <row r="92" spans="2:5" hidden="1">
      <c r="B92" s="723"/>
      <c r="C92" s="723"/>
      <c r="D92" s="723"/>
      <c r="E92" s="723"/>
    </row>
    <row r="93" spans="2:5" hidden="1">
      <c r="B93" s="723"/>
      <c r="C93" s="723"/>
      <c r="D93" s="723"/>
      <c r="E93" s="723"/>
    </row>
    <row r="94" spans="2:5" hidden="1">
      <c r="B94" s="723"/>
      <c r="C94" s="723"/>
      <c r="D94" s="723"/>
      <c r="E94" s="723"/>
    </row>
    <row r="95" spans="2:5" hidden="1">
      <c r="B95" s="723"/>
      <c r="C95" s="723"/>
      <c r="D95" s="723"/>
      <c r="E95" s="723"/>
    </row>
    <row r="96" spans="2:5" hidden="1">
      <c r="B96" s="723"/>
      <c r="C96" s="723"/>
      <c r="D96" s="723"/>
      <c r="E96" s="723"/>
    </row>
    <row r="97" spans="2:5" hidden="1">
      <c r="B97" s="723"/>
      <c r="C97" s="723"/>
      <c r="D97" s="723"/>
      <c r="E97" s="723"/>
    </row>
    <row r="98" spans="2:5" hidden="1">
      <c r="B98" s="723"/>
      <c r="C98" s="723"/>
      <c r="D98" s="723"/>
      <c r="E98" s="723"/>
    </row>
    <row r="99" spans="2:5" hidden="1">
      <c r="B99" s="723"/>
      <c r="C99" s="723"/>
      <c r="D99" s="723"/>
      <c r="E99" s="723"/>
    </row>
    <row r="100" spans="2:5" hidden="1">
      <c r="B100" s="723"/>
      <c r="C100" s="723"/>
      <c r="D100" s="723"/>
      <c r="E100" s="723"/>
    </row>
    <row r="101" spans="2:5" hidden="1">
      <c r="B101" s="723"/>
      <c r="C101" s="723"/>
      <c r="D101" s="723"/>
      <c r="E101" s="723"/>
    </row>
    <row r="102" spans="2:5">
      <c r="B102" s="723"/>
      <c r="C102" s="723"/>
      <c r="D102" s="723"/>
      <c r="E102" s="723"/>
    </row>
    <row r="103" spans="2:5">
      <c r="B103" s="723"/>
      <c r="C103" s="723"/>
      <c r="D103" s="723"/>
      <c r="E103" s="723"/>
    </row>
    <row r="104" spans="2:5">
      <c r="B104" s="723"/>
      <c r="C104" s="723"/>
      <c r="D104" s="723"/>
      <c r="E104" s="723"/>
    </row>
    <row r="105" spans="2:5">
      <c r="B105" s="723"/>
      <c r="C105" s="723"/>
      <c r="D105" s="723"/>
      <c r="E105" s="723"/>
    </row>
    <row r="106" spans="2:5">
      <c r="B106" s="723"/>
      <c r="C106" s="723"/>
      <c r="D106" s="723"/>
      <c r="E106" s="723"/>
    </row>
    <row r="107" spans="2:5">
      <c r="B107" s="723"/>
      <c r="C107" s="723"/>
      <c r="D107" s="723"/>
      <c r="E107" s="723"/>
    </row>
    <row r="108" spans="2:5">
      <c r="B108" s="723"/>
      <c r="C108" s="723"/>
      <c r="D108" s="723"/>
      <c r="E108" s="723"/>
    </row>
    <row r="109" spans="2:5">
      <c r="B109" s="723"/>
      <c r="C109" s="723"/>
      <c r="D109" s="723"/>
      <c r="E109" s="723"/>
    </row>
    <row r="110" spans="2:5">
      <c r="B110" s="723"/>
      <c r="C110" s="723"/>
      <c r="D110" s="723"/>
      <c r="E110" s="723"/>
    </row>
    <row r="111" spans="2:5">
      <c r="B111" s="723"/>
      <c r="C111" s="723"/>
      <c r="D111" s="723"/>
      <c r="E111" s="723"/>
    </row>
    <row r="112" spans="2:5" ht="39" customHeight="1">
      <c r="B112" s="723"/>
      <c r="C112" s="723"/>
      <c r="D112" s="723"/>
      <c r="E112" s="723"/>
    </row>
  </sheetData>
  <mergeCells count="4">
    <mergeCell ref="B24:E24"/>
    <mergeCell ref="B26:E112"/>
    <mergeCell ref="C5:C10"/>
    <mergeCell ref="B17:B21"/>
  </mergeCells>
  <pageMargins left="0.70866141732283472" right="0.70866141732283472" top="0.74803149606299213" bottom="0.74803149606299213" header="0.31496062992125984" footer="0.31496062992125984"/>
  <pageSetup scale="60" orientation="landscape" r:id="rId1"/>
  <rowBreaks count="2" manualBreakCount="2">
    <brk id="22" max="16383" man="1"/>
    <brk id="79"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showWhiteSpace="0" view="pageBreakPreview" zoomScale="40" zoomScaleNormal="70" zoomScaleSheetLayoutView="40" zoomScalePageLayoutView="55" workbookViewId="0">
      <selection activeCell="O19" sqref="O19"/>
    </sheetView>
  </sheetViews>
  <sheetFormatPr baseColWidth="10" defaultColWidth="0" defaultRowHeight="1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c r="A1" t="s">
        <v>5</v>
      </c>
    </row>
    <row r="41" spans="1:11">
      <c r="A41" s="5"/>
      <c r="B41" s="5"/>
      <c r="C41" s="5"/>
      <c r="D41" s="5"/>
      <c r="E41" s="5"/>
      <c r="F41" s="5"/>
      <c r="G41" s="5"/>
      <c r="H41" s="5"/>
      <c r="I41" s="5"/>
      <c r="J41" s="5"/>
      <c r="K41" s="5"/>
    </row>
    <row r="42" spans="1:11">
      <c r="A42" s="5"/>
      <c r="B42" s="5"/>
      <c r="C42" s="5"/>
      <c r="D42" s="5"/>
      <c r="E42" s="5"/>
      <c r="F42" s="5"/>
      <c r="G42" s="5"/>
      <c r="H42" s="5"/>
      <c r="I42" s="5"/>
      <c r="J42" s="5"/>
      <c r="K42" s="5"/>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06"/>
  <sheetViews>
    <sheetView zoomScaleNormal="100" workbookViewId="0">
      <selection activeCell="O19" sqref="O19"/>
    </sheetView>
  </sheetViews>
  <sheetFormatPr baseColWidth="10" defaultColWidth="11.42578125" defaultRowHeight="15"/>
  <cols>
    <col min="1" max="1" width="1.42578125" style="27" customWidth="1"/>
    <col min="2" max="2" width="35.28515625" customWidth="1"/>
    <col min="3" max="3" width="50.42578125" customWidth="1"/>
    <col min="4" max="5" width="44.7109375" style="4" customWidth="1"/>
    <col min="6" max="6" width="26" style="4" customWidth="1"/>
    <col min="7" max="9" width="11.42578125" style="27"/>
    <col min="10" max="30" width="11.42578125" style="29"/>
    <col min="31" max="16384" width="11.42578125" style="4"/>
  </cols>
  <sheetData>
    <row r="1" spans="1:15" s="29" customFormat="1">
      <c r="A1" s="27"/>
      <c r="B1" s="27"/>
      <c r="C1" s="27"/>
      <c r="G1" s="27"/>
      <c r="H1" s="27"/>
      <c r="I1" s="27"/>
    </row>
    <row r="2" spans="1:15" ht="18.75" customHeight="1">
      <c r="B2" s="275"/>
      <c r="C2" s="275"/>
      <c r="E2" s="58"/>
      <c r="F2" s="58"/>
      <c r="G2" s="58"/>
      <c r="H2" s="58"/>
      <c r="I2" s="58"/>
      <c r="J2" s="58"/>
      <c r="K2" s="58"/>
      <c r="L2" s="58"/>
      <c r="M2" s="58"/>
      <c r="N2" s="58"/>
      <c r="O2" s="58"/>
    </row>
    <row r="3" spans="1:15" ht="48" customHeight="1">
      <c r="B3" s="275"/>
      <c r="C3" s="727" t="s">
        <v>1344</v>
      </c>
      <c r="D3" s="727"/>
      <c r="E3" s="276"/>
      <c r="F3" s="276"/>
      <c r="G3" s="58"/>
      <c r="H3" s="58"/>
      <c r="I3" s="58"/>
      <c r="J3" s="58"/>
      <c r="K3" s="58"/>
      <c r="L3" s="58"/>
      <c r="M3" s="58"/>
      <c r="N3" s="58"/>
      <c r="O3" s="58"/>
    </row>
    <row r="4" spans="1:15" ht="59.25" customHeight="1">
      <c r="B4" s="275"/>
      <c r="C4" s="727"/>
      <c r="D4" s="727"/>
      <c r="E4" s="276"/>
      <c r="F4" s="276"/>
      <c r="G4" s="58"/>
      <c r="H4" s="58"/>
      <c r="I4" s="58"/>
      <c r="J4" s="58"/>
      <c r="K4" s="58"/>
      <c r="L4" s="58"/>
      <c r="M4" s="58"/>
      <c r="N4" s="58"/>
      <c r="O4" s="58"/>
    </row>
    <row r="5" spans="1:15" s="29" customFormat="1" ht="19.5" customHeight="1">
      <c r="A5" s="27"/>
      <c r="B5" s="27"/>
      <c r="C5" s="27"/>
      <c r="D5" s="28"/>
      <c r="E5" s="28"/>
      <c r="F5" s="28"/>
      <c r="G5" s="27"/>
      <c r="H5" s="27"/>
      <c r="I5" s="27"/>
    </row>
    <row r="6" spans="1:15" s="29" customFormat="1">
      <c r="A6" s="27"/>
      <c r="B6" s="27"/>
      <c r="C6" s="27"/>
      <c r="G6" s="27"/>
      <c r="H6" s="27"/>
      <c r="I6" s="27"/>
    </row>
    <row r="7" spans="1:15" s="29" customFormat="1" ht="59.25" customHeight="1" thickBot="1">
      <c r="A7" s="27"/>
      <c r="B7" s="260" t="s">
        <v>69</v>
      </c>
      <c r="C7" s="260" t="s">
        <v>114</v>
      </c>
      <c r="D7" s="260" t="s">
        <v>70</v>
      </c>
      <c r="E7" s="260" t="s">
        <v>71</v>
      </c>
      <c r="F7" s="260" t="s">
        <v>72</v>
      </c>
      <c r="G7" s="277"/>
      <c r="H7" s="27"/>
      <c r="I7" s="27"/>
    </row>
    <row r="8" spans="1:15" s="29" customFormat="1" ht="81.75" customHeight="1" thickBot="1">
      <c r="A8" s="27"/>
      <c r="B8" s="67" t="s">
        <v>73</v>
      </c>
      <c r="C8" s="97" t="s">
        <v>303</v>
      </c>
      <c r="D8" s="278" t="s">
        <v>201</v>
      </c>
      <c r="E8" s="98" t="s">
        <v>74</v>
      </c>
      <c r="F8" s="99">
        <v>44957</v>
      </c>
      <c r="G8" s="277"/>
      <c r="H8" s="27"/>
      <c r="I8" s="27"/>
    </row>
    <row r="9" spans="1:15" s="29" customFormat="1" ht="67.5" customHeight="1" thickBot="1">
      <c r="A9" s="27"/>
      <c r="B9" s="728" t="s">
        <v>75</v>
      </c>
      <c r="C9" s="97" t="s">
        <v>202</v>
      </c>
      <c r="D9" s="278" t="s">
        <v>203</v>
      </c>
      <c r="E9" s="98" t="s">
        <v>74</v>
      </c>
      <c r="F9" s="99">
        <v>44946</v>
      </c>
      <c r="G9" s="277"/>
      <c r="H9" s="27"/>
      <c r="I9" s="27"/>
    </row>
    <row r="10" spans="1:15" s="29" customFormat="1" ht="59.25" customHeight="1" thickBot="1">
      <c r="A10" s="27"/>
      <c r="B10" s="728"/>
      <c r="C10" s="97" t="s">
        <v>204</v>
      </c>
      <c r="D10" s="279" t="s">
        <v>76</v>
      </c>
      <c r="E10" s="98" t="s">
        <v>74</v>
      </c>
      <c r="F10" s="99">
        <v>44957</v>
      </c>
      <c r="G10" s="277"/>
      <c r="H10" s="27"/>
      <c r="I10" s="27"/>
    </row>
    <row r="11" spans="1:15" s="29" customFormat="1" ht="68.25" customHeight="1" thickBot="1">
      <c r="A11" s="27"/>
      <c r="B11" s="261" t="s">
        <v>77</v>
      </c>
      <c r="C11" s="100" t="s">
        <v>78</v>
      </c>
      <c r="D11" s="280" t="s">
        <v>79</v>
      </c>
      <c r="E11" s="101" t="s">
        <v>80</v>
      </c>
      <c r="F11" s="102" t="s">
        <v>1345</v>
      </c>
      <c r="G11" s="277"/>
      <c r="H11" s="27"/>
      <c r="I11" s="27"/>
    </row>
    <row r="12" spans="1:15" s="29" customFormat="1" ht="69" customHeight="1" thickBot="1">
      <c r="A12" s="27"/>
      <c r="B12" s="261" t="s">
        <v>81</v>
      </c>
      <c r="C12" s="97" t="s">
        <v>82</v>
      </c>
      <c r="D12" s="278" t="s">
        <v>83</v>
      </c>
      <c r="E12" s="98" t="s">
        <v>84</v>
      </c>
      <c r="F12" s="103" t="s">
        <v>1346</v>
      </c>
      <c r="G12" s="277"/>
      <c r="H12" s="27"/>
      <c r="I12" s="27"/>
    </row>
    <row r="13" spans="1:15" s="29" customFormat="1">
      <c r="A13" s="27"/>
      <c r="B13" s="27"/>
      <c r="C13" s="27"/>
      <c r="G13" s="27"/>
      <c r="H13" s="27"/>
      <c r="I13" s="27"/>
    </row>
    <row r="14" spans="1:15" s="29" customFormat="1">
      <c r="A14" s="27"/>
      <c r="B14" s="27"/>
      <c r="C14" s="27"/>
      <c r="G14" s="27"/>
      <c r="H14" s="27"/>
      <c r="I14" s="27"/>
    </row>
    <row r="15" spans="1:15" s="29" customFormat="1">
      <c r="A15" s="27"/>
      <c r="B15" s="27"/>
      <c r="C15" s="27"/>
      <c r="G15" s="27"/>
      <c r="H15" s="27"/>
      <c r="I15" s="27"/>
    </row>
    <row r="16" spans="1:15" s="29" customFormat="1">
      <c r="A16" s="27"/>
      <c r="B16" s="27"/>
      <c r="C16" s="27"/>
      <c r="G16" s="27"/>
      <c r="H16" s="27"/>
      <c r="I16" s="27"/>
    </row>
    <row r="17" spans="1:9" s="29" customFormat="1">
      <c r="A17" s="27"/>
      <c r="B17" s="27"/>
      <c r="C17" s="27"/>
      <c r="G17" s="27"/>
      <c r="H17" s="27"/>
      <c r="I17" s="27"/>
    </row>
    <row r="18" spans="1:9" s="29" customFormat="1">
      <c r="A18" s="27"/>
      <c r="B18" s="27"/>
      <c r="C18" s="27"/>
      <c r="G18" s="27"/>
      <c r="H18" s="27"/>
      <c r="I18" s="27"/>
    </row>
    <row r="19" spans="1:9" s="29" customFormat="1">
      <c r="A19" s="27"/>
      <c r="B19" s="27"/>
      <c r="C19" s="27"/>
      <c r="G19" s="27"/>
      <c r="H19" s="27"/>
      <c r="I19" s="27"/>
    </row>
    <row r="20" spans="1:9" s="29" customFormat="1">
      <c r="A20" s="27"/>
      <c r="B20" s="27"/>
      <c r="C20" s="27"/>
      <c r="G20" s="27"/>
      <c r="H20" s="27"/>
      <c r="I20" s="27"/>
    </row>
    <row r="21" spans="1:9" s="29" customFormat="1">
      <c r="A21" s="27"/>
      <c r="B21" s="27"/>
      <c r="C21" s="27"/>
      <c r="G21" s="27"/>
      <c r="H21" s="27"/>
      <c r="I21" s="27"/>
    </row>
    <row r="22" spans="1:9" s="29" customFormat="1">
      <c r="A22" s="27"/>
      <c r="B22" s="27"/>
      <c r="C22" s="27"/>
      <c r="G22" s="27"/>
      <c r="H22" s="27"/>
      <c r="I22" s="27"/>
    </row>
    <row r="23" spans="1:9" s="29" customFormat="1">
      <c r="A23" s="27"/>
      <c r="B23" s="27"/>
      <c r="C23" s="27"/>
      <c r="G23" s="27"/>
      <c r="H23" s="27"/>
      <c r="I23" s="27"/>
    </row>
    <row r="24" spans="1:9" s="29" customFormat="1">
      <c r="A24" s="27"/>
      <c r="B24" s="27"/>
      <c r="C24" s="27"/>
      <c r="G24" s="27"/>
      <c r="H24" s="27"/>
      <c r="I24" s="27"/>
    </row>
    <row r="25" spans="1:9" s="29" customFormat="1">
      <c r="A25" s="27"/>
      <c r="B25" s="27"/>
      <c r="C25" s="27"/>
      <c r="G25" s="27"/>
      <c r="H25" s="27"/>
      <c r="I25" s="27"/>
    </row>
    <row r="26" spans="1:9" s="29" customFormat="1">
      <c r="A26" s="27"/>
      <c r="B26" s="27"/>
      <c r="C26" s="27"/>
      <c r="G26" s="27"/>
      <c r="H26" s="27"/>
      <c r="I26" s="27"/>
    </row>
    <row r="27" spans="1:9" s="29" customFormat="1">
      <c r="A27" s="27"/>
      <c r="B27" s="27"/>
      <c r="C27" s="27"/>
      <c r="G27" s="27"/>
      <c r="H27" s="27"/>
      <c r="I27" s="27"/>
    </row>
    <row r="28" spans="1:9" s="29" customFormat="1">
      <c r="A28" s="27"/>
      <c r="B28" s="27"/>
      <c r="C28" s="27"/>
      <c r="G28" s="27"/>
      <c r="H28" s="27"/>
      <c r="I28" s="27"/>
    </row>
    <row r="29" spans="1:9" s="29" customFormat="1">
      <c r="A29" s="27"/>
      <c r="B29" s="27"/>
      <c r="C29" s="27"/>
      <c r="G29" s="27"/>
      <c r="H29" s="27"/>
      <c r="I29" s="27"/>
    </row>
    <row r="30" spans="1:9" s="29" customFormat="1">
      <c r="A30" s="27"/>
      <c r="B30" s="27"/>
      <c r="C30" s="27"/>
      <c r="G30" s="27"/>
      <c r="H30" s="27"/>
      <c r="I30" s="27"/>
    </row>
    <row r="31" spans="1:9" s="29" customFormat="1">
      <c r="A31" s="27"/>
      <c r="B31" s="27"/>
      <c r="C31" s="27"/>
      <c r="G31" s="27"/>
      <c r="H31" s="27"/>
      <c r="I31" s="27"/>
    </row>
    <row r="32" spans="1:9" s="29" customFormat="1">
      <c r="A32" s="27"/>
      <c r="B32" s="27"/>
      <c r="C32" s="27"/>
      <c r="G32" s="27"/>
      <c r="H32" s="27"/>
      <c r="I32" s="27"/>
    </row>
    <row r="33" spans="1:9" s="29" customFormat="1">
      <c r="A33" s="27"/>
      <c r="B33" s="27"/>
      <c r="C33" s="27"/>
      <c r="G33" s="27"/>
      <c r="H33" s="27"/>
      <c r="I33" s="27"/>
    </row>
    <row r="34" spans="1:9" s="29" customFormat="1">
      <c r="A34" s="27"/>
      <c r="B34" s="27"/>
      <c r="C34" s="27"/>
      <c r="G34" s="27"/>
      <c r="H34" s="27"/>
      <c r="I34" s="27"/>
    </row>
    <row r="35" spans="1:9" s="29" customFormat="1">
      <c r="A35" s="27"/>
      <c r="B35" s="27"/>
      <c r="C35" s="27"/>
      <c r="G35" s="27"/>
      <c r="H35" s="27"/>
      <c r="I35" s="27"/>
    </row>
    <row r="36" spans="1:9" s="29" customFormat="1">
      <c r="A36" s="27"/>
      <c r="B36" s="27"/>
      <c r="C36" s="27"/>
      <c r="G36" s="27"/>
      <c r="H36" s="27"/>
      <c r="I36" s="27"/>
    </row>
    <row r="37" spans="1:9" s="29" customFormat="1">
      <c r="A37" s="27"/>
      <c r="B37" s="27"/>
      <c r="C37" s="27"/>
      <c r="G37" s="27"/>
      <c r="H37" s="27"/>
      <c r="I37" s="27"/>
    </row>
    <row r="38" spans="1:9" s="29" customFormat="1">
      <c r="A38" s="27"/>
      <c r="B38" s="27"/>
      <c r="C38" s="27"/>
      <c r="G38" s="27"/>
      <c r="H38" s="27"/>
      <c r="I38" s="27"/>
    </row>
    <row r="39" spans="1:9" s="29" customFormat="1">
      <c r="A39" s="27"/>
      <c r="B39" s="27"/>
      <c r="C39" s="27"/>
      <c r="G39" s="27"/>
      <c r="H39" s="27"/>
      <c r="I39" s="27"/>
    </row>
    <row r="40" spans="1:9" s="29" customFormat="1">
      <c r="A40" s="27"/>
      <c r="B40" s="27"/>
      <c r="C40" s="27"/>
      <c r="G40" s="27"/>
      <c r="H40" s="27"/>
      <c r="I40" s="27"/>
    </row>
    <row r="41" spans="1:9" s="29" customFormat="1">
      <c r="A41" s="27"/>
      <c r="B41" s="27"/>
      <c r="C41" s="27"/>
      <c r="G41" s="27"/>
      <c r="H41" s="27"/>
      <c r="I41" s="27"/>
    </row>
    <row r="42" spans="1:9" s="29" customFormat="1">
      <c r="A42" s="27"/>
      <c r="B42" s="27"/>
      <c r="C42" s="27"/>
      <c r="G42" s="27"/>
      <c r="H42" s="27"/>
      <c r="I42" s="27"/>
    </row>
    <row r="43" spans="1:9" s="29" customFormat="1">
      <c r="A43" s="27"/>
      <c r="B43" s="27"/>
      <c r="C43" s="27"/>
      <c r="G43" s="27"/>
      <c r="H43" s="27"/>
      <c r="I43" s="27"/>
    </row>
    <row r="44" spans="1:9" s="29" customFormat="1">
      <c r="A44" s="27"/>
      <c r="B44" s="27"/>
      <c r="C44" s="27"/>
      <c r="G44" s="27"/>
      <c r="H44" s="27"/>
      <c r="I44" s="27"/>
    </row>
    <row r="45" spans="1:9" s="29" customFormat="1">
      <c r="A45" s="27"/>
      <c r="B45" s="27"/>
      <c r="C45" s="27"/>
      <c r="G45" s="27"/>
      <c r="H45" s="27"/>
      <c r="I45" s="27"/>
    </row>
    <row r="46" spans="1:9" s="29" customFormat="1">
      <c r="A46" s="27"/>
      <c r="B46" s="27"/>
      <c r="C46" s="27"/>
      <c r="G46" s="27"/>
      <c r="H46" s="27"/>
      <c r="I46" s="27"/>
    </row>
    <row r="47" spans="1:9" s="29" customFormat="1">
      <c r="A47" s="27"/>
      <c r="B47" s="27"/>
      <c r="C47" s="27"/>
      <c r="G47" s="27"/>
      <c r="H47" s="27"/>
      <c r="I47" s="27"/>
    </row>
    <row r="48" spans="1:9" s="29" customFormat="1">
      <c r="A48" s="27"/>
      <c r="B48" s="27"/>
      <c r="C48" s="27"/>
      <c r="G48" s="27"/>
      <c r="H48" s="27"/>
      <c r="I48" s="27"/>
    </row>
    <row r="49" spans="1:9" s="29" customFormat="1">
      <c r="A49" s="27"/>
      <c r="B49" s="27"/>
      <c r="C49" s="27"/>
      <c r="G49" s="27"/>
      <c r="H49" s="27"/>
      <c r="I49" s="27"/>
    </row>
    <row r="50" spans="1:9" s="29" customFormat="1">
      <c r="A50" s="27"/>
      <c r="B50" s="27"/>
      <c r="C50" s="27"/>
      <c r="G50" s="27"/>
      <c r="H50" s="27"/>
      <c r="I50" s="27"/>
    </row>
    <row r="51" spans="1:9" s="29" customFormat="1">
      <c r="A51" s="27"/>
      <c r="B51" s="27"/>
      <c r="C51" s="27"/>
      <c r="G51" s="27"/>
      <c r="H51" s="27"/>
      <c r="I51" s="27"/>
    </row>
    <row r="52" spans="1:9" s="29" customFormat="1">
      <c r="A52" s="27"/>
      <c r="B52" s="27"/>
      <c r="C52" s="27"/>
      <c r="G52" s="27"/>
      <c r="H52" s="27"/>
      <c r="I52" s="27"/>
    </row>
    <row r="53" spans="1:9" s="29" customFormat="1">
      <c r="A53" s="27"/>
      <c r="B53" s="27"/>
      <c r="C53" s="27"/>
      <c r="G53" s="27"/>
      <c r="H53" s="27"/>
      <c r="I53" s="27"/>
    </row>
    <row r="54" spans="1:9" s="29" customFormat="1">
      <c r="A54" s="27"/>
      <c r="B54" s="27"/>
      <c r="C54" s="27"/>
      <c r="G54" s="27"/>
      <c r="H54" s="27"/>
      <c r="I54" s="27"/>
    </row>
    <row r="55" spans="1:9" s="29" customFormat="1">
      <c r="A55" s="27"/>
      <c r="B55" s="27"/>
      <c r="C55" s="27"/>
      <c r="G55" s="27"/>
      <c r="H55" s="27"/>
      <c r="I55" s="27"/>
    </row>
    <row r="56" spans="1:9" s="29" customFormat="1">
      <c r="A56" s="27"/>
      <c r="B56" s="27"/>
      <c r="C56" s="27"/>
      <c r="G56" s="27"/>
      <c r="H56" s="27"/>
      <c r="I56" s="27"/>
    </row>
    <row r="57" spans="1:9" s="29" customFormat="1">
      <c r="A57" s="27"/>
      <c r="B57" s="27"/>
      <c r="C57" s="27"/>
      <c r="G57" s="27"/>
      <c r="H57" s="27"/>
      <c r="I57" s="27"/>
    </row>
    <row r="58" spans="1:9" s="29" customFormat="1">
      <c r="A58" s="27"/>
      <c r="B58" s="27"/>
      <c r="C58" s="27"/>
      <c r="G58" s="27"/>
      <c r="H58" s="27"/>
      <c r="I58" s="27"/>
    </row>
    <row r="59" spans="1:9" s="29" customFormat="1">
      <c r="A59" s="27"/>
      <c r="B59" s="27"/>
      <c r="C59" s="27"/>
      <c r="G59" s="27"/>
      <c r="H59" s="27"/>
      <c r="I59" s="27"/>
    </row>
    <row r="60" spans="1:9" s="29" customFormat="1">
      <c r="A60" s="27"/>
      <c r="B60" s="27"/>
      <c r="C60" s="27"/>
      <c r="G60" s="27"/>
      <c r="H60" s="27"/>
      <c r="I60" s="27"/>
    </row>
    <row r="61" spans="1:9" s="29" customFormat="1">
      <c r="A61" s="27"/>
      <c r="B61" s="27"/>
      <c r="C61" s="27"/>
      <c r="G61" s="27"/>
      <c r="H61" s="27"/>
      <c r="I61" s="27"/>
    </row>
    <row r="62" spans="1:9" s="29" customFormat="1">
      <c r="A62" s="27"/>
      <c r="B62" s="27"/>
      <c r="C62" s="27"/>
      <c r="G62" s="27"/>
      <c r="H62" s="27"/>
      <c r="I62" s="27"/>
    </row>
    <row r="63" spans="1:9" s="29" customFormat="1">
      <c r="A63" s="27"/>
      <c r="B63" s="27"/>
      <c r="C63" s="27"/>
      <c r="G63" s="27"/>
      <c r="H63" s="27"/>
      <c r="I63" s="27"/>
    </row>
    <row r="64" spans="1:9" s="29" customFormat="1">
      <c r="A64" s="27"/>
      <c r="B64" s="27"/>
      <c r="C64" s="27"/>
      <c r="G64" s="27"/>
      <c r="H64" s="27"/>
      <c r="I64" s="27"/>
    </row>
    <row r="65" spans="1:9" s="29" customFormat="1">
      <c r="A65" s="27"/>
      <c r="B65" s="27"/>
      <c r="C65" s="27"/>
      <c r="G65" s="27"/>
      <c r="H65" s="27"/>
      <c r="I65" s="27"/>
    </row>
    <row r="66" spans="1:9" s="29" customFormat="1">
      <c r="A66" s="27"/>
      <c r="B66" s="27"/>
      <c r="C66" s="27"/>
      <c r="G66" s="27"/>
      <c r="H66" s="27"/>
      <c r="I66" s="27"/>
    </row>
    <row r="67" spans="1:9" s="29" customFormat="1">
      <c r="A67" s="27"/>
      <c r="B67" s="27"/>
      <c r="C67" s="27"/>
      <c r="G67" s="27"/>
      <c r="H67" s="27"/>
      <c r="I67" s="27"/>
    </row>
    <row r="68" spans="1:9" s="29" customFormat="1">
      <c r="A68" s="27"/>
      <c r="B68" s="27"/>
      <c r="C68" s="27"/>
      <c r="G68" s="27"/>
      <c r="H68" s="27"/>
      <c r="I68" s="27"/>
    </row>
    <row r="69" spans="1:9" s="29" customFormat="1">
      <c r="A69" s="27"/>
      <c r="B69" s="27"/>
      <c r="C69" s="27"/>
      <c r="G69" s="27"/>
      <c r="H69" s="27"/>
      <c r="I69" s="27"/>
    </row>
    <row r="70" spans="1:9" s="29" customFormat="1">
      <c r="A70" s="27"/>
      <c r="B70" s="27"/>
      <c r="C70" s="27"/>
      <c r="G70" s="27"/>
      <c r="H70" s="27"/>
      <c r="I70" s="27"/>
    </row>
    <row r="71" spans="1:9" s="29" customFormat="1">
      <c r="A71" s="27"/>
      <c r="B71" s="27"/>
      <c r="C71" s="27"/>
      <c r="G71" s="27"/>
      <c r="H71" s="27"/>
      <c r="I71" s="27"/>
    </row>
    <row r="72" spans="1:9" s="29" customFormat="1">
      <c r="A72" s="27"/>
      <c r="B72" s="27"/>
      <c r="C72" s="27"/>
      <c r="G72" s="27"/>
      <c r="H72" s="27"/>
      <c r="I72" s="27"/>
    </row>
    <row r="73" spans="1:9" s="29" customFormat="1">
      <c r="A73" s="27"/>
      <c r="B73" s="27"/>
      <c r="C73" s="27"/>
      <c r="G73" s="27"/>
      <c r="H73" s="27"/>
      <c r="I73" s="27"/>
    </row>
    <row r="74" spans="1:9" s="29" customFormat="1">
      <c r="A74" s="27"/>
      <c r="B74" s="27"/>
      <c r="C74" s="27"/>
      <c r="G74" s="27"/>
      <c r="H74" s="27"/>
      <c r="I74" s="27"/>
    </row>
    <row r="75" spans="1:9" s="29" customFormat="1">
      <c r="A75" s="27"/>
      <c r="B75" s="27"/>
      <c r="C75" s="27"/>
      <c r="G75" s="27"/>
      <c r="H75" s="27"/>
      <c r="I75" s="27"/>
    </row>
    <row r="76" spans="1:9" s="29" customFormat="1">
      <c r="A76" s="27"/>
      <c r="B76" s="27"/>
      <c r="C76" s="27"/>
      <c r="G76" s="27"/>
      <c r="H76" s="27"/>
      <c r="I76" s="27"/>
    </row>
    <row r="77" spans="1:9" s="29" customFormat="1">
      <c r="A77" s="27"/>
      <c r="B77" s="27"/>
      <c r="C77" s="27"/>
      <c r="G77" s="27"/>
      <c r="H77" s="27"/>
      <c r="I77" s="27"/>
    </row>
    <row r="78" spans="1:9" s="29" customFormat="1">
      <c r="A78" s="27"/>
      <c r="B78" s="27"/>
      <c r="C78" s="27"/>
      <c r="G78" s="27"/>
      <c r="H78" s="27"/>
      <c r="I78" s="27"/>
    </row>
    <row r="79" spans="1:9" s="29" customFormat="1">
      <c r="A79" s="27"/>
      <c r="B79" s="27"/>
      <c r="C79" s="27"/>
      <c r="G79" s="27"/>
      <c r="H79" s="27"/>
      <c r="I79" s="27"/>
    </row>
    <row r="80" spans="1:9" s="29" customFormat="1">
      <c r="A80" s="27"/>
      <c r="B80" s="27"/>
      <c r="C80" s="27"/>
      <c r="G80" s="27"/>
      <c r="H80" s="27"/>
      <c r="I80" s="27"/>
    </row>
    <row r="81" spans="1:9" s="29" customFormat="1">
      <c r="A81" s="27"/>
      <c r="B81" s="27"/>
      <c r="C81" s="27"/>
      <c r="G81" s="27"/>
      <c r="H81" s="27"/>
      <c r="I81" s="27"/>
    </row>
    <row r="82" spans="1:9" s="29" customFormat="1">
      <c r="A82" s="27"/>
      <c r="B82" s="27"/>
      <c r="C82" s="27"/>
      <c r="G82" s="27"/>
      <c r="H82" s="27"/>
      <c r="I82" s="27"/>
    </row>
    <row r="83" spans="1:9" s="29" customFormat="1">
      <c r="A83" s="27"/>
      <c r="B83" s="27"/>
      <c r="C83" s="27"/>
      <c r="G83" s="27"/>
      <c r="H83" s="27"/>
      <c r="I83" s="27"/>
    </row>
    <row r="84" spans="1:9" s="29" customFormat="1">
      <c r="A84" s="27"/>
      <c r="B84" s="27"/>
      <c r="C84" s="27"/>
      <c r="G84" s="27"/>
      <c r="H84" s="27"/>
      <c r="I84" s="27"/>
    </row>
    <row r="85" spans="1:9" s="29" customFormat="1">
      <c r="A85" s="27"/>
      <c r="B85" s="27"/>
      <c r="C85" s="27"/>
      <c r="G85" s="27"/>
      <c r="H85" s="27"/>
      <c r="I85" s="27"/>
    </row>
    <row r="86" spans="1:9" s="29" customFormat="1">
      <c r="A86" s="27"/>
      <c r="B86" s="27"/>
      <c r="C86" s="27"/>
      <c r="G86" s="27"/>
      <c r="H86" s="27"/>
      <c r="I86" s="27"/>
    </row>
    <row r="87" spans="1:9" s="29" customFormat="1">
      <c r="A87" s="27"/>
      <c r="B87" s="27"/>
      <c r="C87" s="27"/>
      <c r="G87" s="27"/>
      <c r="H87" s="27"/>
      <c r="I87" s="27"/>
    </row>
    <row r="88" spans="1:9" s="29" customFormat="1">
      <c r="A88" s="27"/>
      <c r="B88" s="27"/>
      <c r="C88" s="27"/>
      <c r="G88" s="27"/>
      <c r="H88" s="27"/>
      <c r="I88" s="27"/>
    </row>
    <row r="89" spans="1:9" s="29" customFormat="1">
      <c r="A89" s="27"/>
      <c r="B89" s="27"/>
      <c r="C89" s="27"/>
      <c r="G89" s="27"/>
      <c r="H89" s="27"/>
      <c r="I89" s="27"/>
    </row>
    <row r="90" spans="1:9" s="29" customFormat="1">
      <c r="A90" s="27"/>
      <c r="B90" s="27"/>
      <c r="C90" s="27"/>
      <c r="G90" s="27"/>
      <c r="H90" s="27"/>
      <c r="I90" s="27"/>
    </row>
    <row r="91" spans="1:9" s="29" customFormat="1">
      <c r="A91" s="27"/>
      <c r="B91" s="27"/>
      <c r="C91" s="27"/>
      <c r="G91" s="27"/>
      <c r="H91" s="27"/>
      <c r="I91" s="27"/>
    </row>
    <row r="92" spans="1:9" s="29" customFormat="1">
      <c r="A92" s="27"/>
      <c r="B92" s="27"/>
      <c r="C92" s="27"/>
      <c r="G92" s="27"/>
      <c r="H92" s="27"/>
      <c r="I92" s="27"/>
    </row>
    <row r="93" spans="1:9" s="29" customFormat="1">
      <c r="A93" s="27"/>
      <c r="B93" s="27"/>
      <c r="C93" s="27"/>
      <c r="G93" s="27"/>
      <c r="H93" s="27"/>
      <c r="I93" s="27"/>
    </row>
    <row r="94" spans="1:9" s="29" customFormat="1">
      <c r="A94" s="27"/>
      <c r="B94" s="27"/>
      <c r="C94" s="27"/>
      <c r="G94" s="27"/>
      <c r="H94" s="27"/>
      <c r="I94" s="27"/>
    </row>
    <row r="95" spans="1:9" s="29" customFormat="1">
      <c r="A95" s="27"/>
      <c r="B95" s="27"/>
      <c r="C95" s="27"/>
      <c r="G95" s="27"/>
      <c r="H95" s="27"/>
      <c r="I95" s="27"/>
    </row>
    <row r="96" spans="1:9" s="29" customFormat="1">
      <c r="A96" s="27"/>
      <c r="B96" s="27"/>
      <c r="C96" s="27"/>
      <c r="G96" s="27"/>
      <c r="H96" s="27"/>
      <c r="I96" s="27"/>
    </row>
    <row r="97" spans="1:9" s="29" customFormat="1">
      <c r="A97" s="27"/>
      <c r="B97" s="27"/>
      <c r="C97" s="27"/>
      <c r="G97" s="27"/>
      <c r="H97" s="27"/>
      <c r="I97" s="27"/>
    </row>
    <row r="98" spans="1:9" s="29" customFormat="1">
      <c r="A98" s="27"/>
      <c r="B98" s="27"/>
      <c r="C98" s="27"/>
      <c r="G98" s="27"/>
      <c r="H98" s="27"/>
      <c r="I98" s="27"/>
    </row>
    <row r="99" spans="1:9" s="29" customFormat="1">
      <c r="A99" s="27"/>
      <c r="B99" s="27"/>
      <c r="C99" s="27"/>
      <c r="G99" s="27"/>
      <c r="H99" s="27"/>
      <c r="I99" s="27"/>
    </row>
    <row r="100" spans="1:9" s="29" customFormat="1">
      <c r="A100" s="27"/>
      <c r="B100" s="27"/>
      <c r="C100" s="27"/>
      <c r="G100" s="27"/>
      <c r="H100" s="27"/>
      <c r="I100" s="27"/>
    </row>
    <row r="101" spans="1:9" s="29" customFormat="1">
      <c r="A101" s="27"/>
      <c r="B101" s="27"/>
      <c r="C101" s="27"/>
      <c r="G101" s="27"/>
      <c r="H101" s="27"/>
      <c r="I101" s="27"/>
    </row>
    <row r="102" spans="1:9" s="29" customFormat="1">
      <c r="A102" s="27"/>
      <c r="B102" s="27"/>
      <c r="C102" s="27"/>
      <c r="G102" s="27"/>
      <c r="H102" s="27"/>
      <c r="I102" s="27"/>
    </row>
    <row r="103" spans="1:9" s="29" customFormat="1">
      <c r="A103" s="27"/>
      <c r="B103" s="27"/>
      <c r="C103" s="27"/>
      <c r="G103" s="27"/>
      <c r="H103" s="27"/>
      <c r="I103" s="27"/>
    </row>
    <row r="104" spans="1:9" s="29" customFormat="1">
      <c r="A104" s="27"/>
      <c r="B104" s="27"/>
      <c r="C104" s="27"/>
      <c r="G104" s="27"/>
      <c r="H104" s="27"/>
      <c r="I104" s="27"/>
    </row>
    <row r="105" spans="1:9" s="29" customFormat="1">
      <c r="A105" s="27"/>
      <c r="B105" s="27"/>
      <c r="C105" s="27"/>
      <c r="G105" s="27"/>
      <c r="H105" s="27"/>
      <c r="I105" s="27"/>
    </row>
    <row r="106" spans="1:9" s="29" customFormat="1">
      <c r="A106" s="27"/>
      <c r="B106" s="27"/>
      <c r="C106" s="27"/>
      <c r="G106" s="27"/>
      <c r="H106" s="27"/>
      <c r="I106" s="27"/>
    </row>
  </sheetData>
  <mergeCells count="2">
    <mergeCell ref="C3:D4"/>
    <mergeCell ref="B9:B10"/>
  </mergeCells>
  <pageMargins left="0.7" right="0.7" top="0.75" bottom="0.75" header="0.3" footer="0.3"/>
  <pageSetup paperSize="9" scale="6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M21"/>
  <sheetViews>
    <sheetView showGridLines="0" zoomScale="55" zoomScaleNormal="55" zoomScaleSheetLayoutView="80" workbookViewId="0">
      <selection activeCell="O19" sqref="O19"/>
    </sheetView>
  </sheetViews>
  <sheetFormatPr baseColWidth="10" defaultColWidth="11.42578125" defaultRowHeight="15"/>
  <cols>
    <col min="1" max="1" width="1.42578125" customWidth="1"/>
    <col min="2" max="2" width="13.7109375" style="4" customWidth="1"/>
    <col min="3" max="3" width="14.5703125" style="4" customWidth="1"/>
    <col min="4" max="4" width="1.28515625" style="4" hidden="1" customWidth="1"/>
    <col min="5" max="5" width="18.7109375" style="4" customWidth="1"/>
    <col min="6" max="6" width="13" style="4" customWidth="1"/>
    <col min="7" max="8" width="15.28515625" style="4" customWidth="1"/>
    <col min="9" max="9" width="25.140625" style="1" customWidth="1"/>
    <col min="10" max="10" width="8.5703125" style="4" hidden="1" customWidth="1"/>
    <col min="11" max="11" width="17.7109375" style="4" hidden="1" customWidth="1"/>
    <col min="12" max="12" width="12.28515625" style="3" customWidth="1"/>
    <col min="13" max="13" width="8" style="4" customWidth="1"/>
    <col min="14" max="14" width="9.140625" customWidth="1"/>
    <col min="15" max="15" width="12.42578125" customWidth="1"/>
    <col min="16" max="16" width="16" customWidth="1"/>
    <col min="17" max="17" width="3.28515625" style="4" hidden="1" customWidth="1"/>
    <col min="18" max="18" width="14.140625" style="29" customWidth="1"/>
    <col min="19" max="19" width="12" style="29" customWidth="1"/>
    <col min="20" max="34" width="11.42578125" style="29"/>
    <col min="35" max="16384" width="11.42578125" style="4"/>
  </cols>
  <sheetData>
    <row r="1" spans="1:39" s="29" customFormat="1">
      <c r="A1" s="27"/>
      <c r="B1" s="27"/>
      <c r="C1" s="27"/>
      <c r="O1" s="32"/>
      <c r="P1" s="32"/>
      <c r="Q1" s="32"/>
      <c r="S1" s="27"/>
      <c r="T1" s="27"/>
    </row>
    <row r="2" spans="1:39" ht="18.75" customHeight="1">
      <c r="A2" s="27"/>
      <c r="C2" s="58"/>
      <c r="E2" s="58"/>
      <c r="F2" s="58"/>
      <c r="G2" s="58"/>
      <c r="H2" s="58"/>
      <c r="I2" s="58"/>
      <c r="J2" s="58"/>
      <c r="K2" s="58"/>
      <c r="L2" s="58"/>
      <c r="M2" s="58"/>
      <c r="N2" s="58"/>
      <c r="O2" s="58"/>
      <c r="P2" s="58"/>
      <c r="Q2" s="58"/>
      <c r="R2" s="58"/>
      <c r="S2" s="27"/>
      <c r="T2" s="27"/>
      <c r="AI2" s="29"/>
      <c r="AJ2" s="29"/>
      <c r="AK2" s="29"/>
      <c r="AL2" s="29"/>
      <c r="AM2" s="29"/>
    </row>
    <row r="3" spans="1:39" ht="37.5" customHeight="1">
      <c r="A3" s="27"/>
      <c r="B3" s="58"/>
      <c r="C3" s="58"/>
      <c r="D3" s="729" t="s">
        <v>389</v>
      </c>
      <c r="E3" s="729"/>
      <c r="F3" s="729"/>
      <c r="G3" s="729"/>
      <c r="H3" s="729"/>
      <c r="I3" s="729"/>
      <c r="J3" s="729"/>
      <c r="K3" s="729"/>
      <c r="L3" s="729"/>
      <c r="M3" s="729"/>
      <c r="N3" s="729"/>
      <c r="O3" s="729"/>
      <c r="P3" s="729"/>
      <c r="Q3" s="729"/>
      <c r="R3" s="729"/>
      <c r="S3" s="27"/>
      <c r="T3" s="27"/>
      <c r="AI3" s="29"/>
      <c r="AJ3" s="29"/>
      <c r="AK3" s="29"/>
      <c r="AL3" s="29"/>
      <c r="AM3" s="29"/>
    </row>
    <row r="4" spans="1:39" ht="59.25" customHeight="1">
      <c r="A4" s="27"/>
      <c r="B4" s="58"/>
      <c r="C4" s="58"/>
      <c r="D4" s="729"/>
      <c r="E4" s="729"/>
      <c r="F4" s="729"/>
      <c r="G4" s="729"/>
      <c r="H4" s="729"/>
      <c r="I4" s="729"/>
      <c r="J4" s="729"/>
      <c r="K4" s="729"/>
      <c r="L4" s="729"/>
      <c r="M4" s="729"/>
      <c r="N4" s="729"/>
      <c r="O4" s="729"/>
      <c r="P4" s="729"/>
      <c r="Q4" s="729"/>
      <c r="R4" s="729"/>
      <c r="S4" s="27"/>
      <c r="T4" s="27"/>
      <c r="AI4" s="29"/>
      <c r="AJ4" s="29"/>
      <c r="AK4" s="29"/>
      <c r="AL4" s="29"/>
      <c r="AM4" s="29"/>
    </row>
    <row r="5" spans="1:39" s="29" customFormat="1" ht="19.5" customHeight="1">
      <c r="A5" s="27"/>
      <c r="B5" s="27"/>
      <c r="C5" s="27"/>
      <c r="D5" s="28"/>
      <c r="E5" s="28"/>
      <c r="F5" s="28"/>
      <c r="G5" s="28"/>
      <c r="I5" s="50"/>
      <c r="J5" s="50"/>
      <c r="K5" s="50"/>
      <c r="L5" s="50"/>
      <c r="M5" s="50"/>
      <c r="N5" s="50"/>
      <c r="O5" s="31"/>
      <c r="P5" s="31"/>
      <c r="Q5" s="31"/>
      <c r="R5" s="50"/>
      <c r="S5" s="27"/>
      <c r="T5" s="27"/>
    </row>
    <row r="6" spans="1:39" s="29" customFormat="1" ht="15.75" thickBot="1">
      <c r="A6" s="27"/>
      <c r="B6" s="27"/>
      <c r="C6" s="27"/>
      <c r="O6" s="32"/>
      <c r="P6" s="32"/>
      <c r="Q6" s="32"/>
      <c r="S6" s="27"/>
      <c r="T6" s="27"/>
    </row>
    <row r="7" spans="1:39" s="29" customFormat="1" ht="46.5" customHeight="1" thickBot="1">
      <c r="A7" s="27"/>
      <c r="B7" s="732" t="s">
        <v>218</v>
      </c>
      <c r="C7" s="732"/>
      <c r="D7" s="733" t="s">
        <v>243</v>
      </c>
      <c r="E7" s="733"/>
      <c r="F7" s="733"/>
      <c r="G7" s="733"/>
      <c r="H7" s="733"/>
      <c r="I7" s="733"/>
      <c r="J7" s="84"/>
      <c r="K7" s="84"/>
      <c r="L7" s="84"/>
      <c r="M7" s="84"/>
      <c r="N7" s="84"/>
      <c r="O7" s="84"/>
      <c r="P7" s="84"/>
      <c r="Q7" s="84"/>
      <c r="R7" s="84"/>
      <c r="S7" s="84"/>
      <c r="T7" s="27"/>
    </row>
    <row r="8" spans="1:39" s="29" customFormat="1" ht="15.75" thickBot="1">
      <c r="A8" s="27"/>
      <c r="B8" s="84"/>
      <c r="C8" s="84"/>
      <c r="D8" s="84"/>
      <c r="E8" s="84"/>
      <c r="F8" s="84"/>
      <c r="G8" s="84"/>
      <c r="H8" s="84"/>
      <c r="I8" s="84"/>
      <c r="J8" s="84"/>
      <c r="K8" s="84"/>
      <c r="L8" s="732" t="s">
        <v>219</v>
      </c>
      <c r="M8" s="732"/>
      <c r="N8" s="733" t="s">
        <v>220</v>
      </c>
      <c r="O8" s="733"/>
      <c r="P8" s="733"/>
      <c r="Q8" s="84"/>
      <c r="R8" s="84"/>
      <c r="S8" s="84"/>
      <c r="T8" s="27"/>
    </row>
    <row r="9" spans="1:39" s="29" customFormat="1" ht="15.75" thickBot="1">
      <c r="A9" s="27"/>
      <c r="B9" s="732" t="s">
        <v>221</v>
      </c>
      <c r="C9" s="732"/>
      <c r="D9" s="733" t="s">
        <v>222</v>
      </c>
      <c r="E9" s="733"/>
      <c r="F9" s="733"/>
      <c r="G9" s="733"/>
      <c r="H9" s="733"/>
      <c r="I9" s="733"/>
      <c r="J9" s="84"/>
      <c r="K9" s="84"/>
      <c r="L9" s="732"/>
      <c r="M9" s="732"/>
      <c r="N9" s="733"/>
      <c r="O9" s="733"/>
      <c r="P9" s="733"/>
      <c r="Q9" s="84"/>
      <c r="R9" s="84"/>
      <c r="S9" s="84"/>
      <c r="T9" s="27"/>
    </row>
    <row r="10" spans="1:39" s="29" customFormat="1" ht="15.75" thickBot="1">
      <c r="A10" s="27"/>
      <c r="B10" s="732"/>
      <c r="C10" s="732"/>
      <c r="D10" s="733"/>
      <c r="E10" s="733"/>
      <c r="F10" s="733"/>
      <c r="G10" s="733"/>
      <c r="H10" s="733"/>
      <c r="I10" s="733"/>
      <c r="J10" s="84"/>
      <c r="K10" s="84"/>
      <c r="L10" s="84"/>
      <c r="M10" s="84"/>
      <c r="N10" s="84"/>
      <c r="O10" s="84"/>
      <c r="P10" s="84"/>
      <c r="Q10" s="84"/>
      <c r="R10" s="84"/>
      <c r="S10" s="84"/>
    </row>
    <row r="11" spans="1:39" s="29" customFormat="1" ht="15.75" thickBot="1">
      <c r="A11" s="27"/>
      <c r="B11" s="84"/>
      <c r="C11" s="84"/>
      <c r="D11" s="84"/>
      <c r="E11" s="84"/>
      <c r="F11" s="84"/>
      <c r="G11" s="84"/>
      <c r="H11" s="84"/>
      <c r="I11" s="84"/>
      <c r="J11" s="84"/>
      <c r="K11" s="84"/>
      <c r="L11" s="732" t="s">
        <v>223</v>
      </c>
      <c r="M11" s="732"/>
      <c r="N11" s="733">
        <v>2023</v>
      </c>
      <c r="O11" s="733"/>
      <c r="P11" s="733"/>
      <c r="Q11" s="84"/>
      <c r="R11" s="84"/>
      <c r="S11" s="84"/>
    </row>
    <row r="12" spans="1:39" s="29" customFormat="1" ht="15.75" thickBot="1">
      <c r="A12" s="27"/>
      <c r="B12" s="732" t="s">
        <v>224</v>
      </c>
      <c r="C12" s="732"/>
      <c r="D12" s="733" t="s">
        <v>225</v>
      </c>
      <c r="E12" s="733"/>
      <c r="F12" s="733"/>
      <c r="G12" s="733"/>
      <c r="H12" s="733"/>
      <c r="I12" s="733"/>
      <c r="J12" s="84"/>
      <c r="K12" s="84"/>
      <c r="L12" s="732"/>
      <c r="M12" s="732"/>
      <c r="N12" s="733"/>
      <c r="O12" s="733"/>
      <c r="P12" s="733"/>
      <c r="Q12" s="84"/>
      <c r="R12" s="84"/>
      <c r="S12" s="84"/>
    </row>
    <row r="13" spans="1:39" s="29" customFormat="1" ht="15.75" thickBot="1">
      <c r="A13" s="27"/>
      <c r="B13" s="732"/>
      <c r="C13" s="732"/>
      <c r="D13" s="733"/>
      <c r="E13" s="733"/>
      <c r="F13" s="733"/>
      <c r="G13" s="733"/>
      <c r="H13" s="733"/>
      <c r="I13" s="733"/>
      <c r="J13" s="84"/>
      <c r="K13" s="84"/>
      <c r="L13" s="84"/>
      <c r="M13" s="84"/>
      <c r="N13" s="84"/>
      <c r="O13" s="84"/>
      <c r="P13" s="84"/>
      <c r="Q13" s="84"/>
      <c r="R13" s="84"/>
      <c r="S13" s="84"/>
    </row>
    <row r="14" spans="1:39" s="29" customFormat="1" ht="15.75" thickBot="1">
      <c r="A14" s="27"/>
      <c r="B14" s="732"/>
      <c r="C14" s="732"/>
      <c r="D14" s="733"/>
      <c r="E14" s="733"/>
      <c r="F14" s="733"/>
      <c r="G14" s="733"/>
      <c r="H14" s="733"/>
      <c r="I14" s="733"/>
      <c r="J14" s="84"/>
      <c r="K14" s="84"/>
      <c r="L14" s="737" t="s">
        <v>226</v>
      </c>
      <c r="M14" s="737"/>
      <c r="N14" s="737"/>
      <c r="O14" s="737"/>
      <c r="P14" s="737"/>
      <c r="Q14" s="84"/>
      <c r="R14" s="84"/>
      <c r="S14" s="84"/>
    </row>
    <row r="15" spans="1:39" s="29" customFormat="1" ht="15.75" thickBot="1">
      <c r="A15" s="27"/>
      <c r="B15" s="84"/>
      <c r="C15" s="84"/>
      <c r="D15" s="84"/>
      <c r="E15" s="84"/>
      <c r="F15" s="84"/>
      <c r="G15" s="84"/>
      <c r="H15" s="84"/>
      <c r="I15" s="84"/>
      <c r="J15" s="84"/>
      <c r="K15" s="84"/>
      <c r="L15" s="737"/>
      <c r="M15" s="737"/>
      <c r="N15" s="737"/>
      <c r="O15" s="737"/>
      <c r="P15" s="737"/>
      <c r="Q15" s="84"/>
      <c r="R15" s="84"/>
      <c r="S15" s="84"/>
    </row>
    <row r="16" spans="1:39" s="29" customFormat="1" ht="15.75" thickBot="1">
      <c r="A16" s="27"/>
      <c r="B16" s="732" t="s">
        <v>227</v>
      </c>
      <c r="C16" s="732"/>
      <c r="D16" s="733" t="s">
        <v>244</v>
      </c>
      <c r="E16" s="733"/>
      <c r="F16" s="733"/>
      <c r="G16" s="733"/>
      <c r="H16" s="733"/>
      <c r="I16" s="733"/>
      <c r="J16" s="84"/>
      <c r="K16" s="84"/>
      <c r="L16" s="737"/>
      <c r="M16" s="737"/>
      <c r="N16" s="737"/>
      <c r="O16" s="737"/>
      <c r="P16" s="737"/>
      <c r="Q16" s="84"/>
      <c r="R16" s="84"/>
      <c r="S16" s="84"/>
    </row>
    <row r="17" spans="1:19" s="29" customFormat="1" ht="15.75" thickBot="1">
      <c r="A17" s="27"/>
      <c r="B17" s="732"/>
      <c r="C17" s="732"/>
      <c r="D17" s="733"/>
      <c r="E17" s="733"/>
      <c r="F17" s="733"/>
      <c r="G17" s="733"/>
      <c r="H17" s="733"/>
      <c r="I17" s="733"/>
      <c r="J17" s="84"/>
      <c r="K17" s="84"/>
      <c r="L17" s="84"/>
      <c r="M17" s="84"/>
      <c r="N17" s="84"/>
      <c r="O17" s="84"/>
      <c r="P17" s="84"/>
      <c r="Q17" s="84"/>
      <c r="R17" s="84"/>
      <c r="S17" s="84"/>
    </row>
    <row r="18" spans="1:19" s="29" customFormat="1" ht="16.5" thickBot="1">
      <c r="A18" s="27"/>
      <c r="B18" s="737" t="s">
        <v>226</v>
      </c>
      <c r="C18" s="737"/>
      <c r="D18" s="737"/>
      <c r="E18" s="737"/>
      <c r="F18" s="737"/>
      <c r="G18" s="737"/>
      <c r="H18" s="737"/>
      <c r="I18" s="737"/>
      <c r="J18" s="737"/>
      <c r="K18" s="737"/>
      <c r="L18" s="737"/>
      <c r="M18" s="737"/>
      <c r="N18" s="737"/>
      <c r="O18" s="737"/>
      <c r="P18" s="737"/>
      <c r="Q18" s="84"/>
      <c r="R18" s="84"/>
      <c r="S18" s="84"/>
    </row>
    <row r="19" spans="1:19" s="29" customFormat="1" ht="36.75" customHeight="1">
      <c r="A19" s="27"/>
      <c r="B19" s="734" t="s">
        <v>228</v>
      </c>
      <c r="C19" s="734"/>
      <c r="D19" s="734"/>
      <c r="E19" s="734"/>
      <c r="F19" s="734"/>
      <c r="G19" s="734" t="s">
        <v>229</v>
      </c>
      <c r="H19" s="734"/>
      <c r="I19" s="734"/>
      <c r="J19" s="734"/>
      <c r="K19" s="734"/>
      <c r="L19" s="734"/>
      <c r="M19" s="734"/>
      <c r="N19" s="734"/>
      <c r="O19" s="735" t="s">
        <v>230</v>
      </c>
      <c r="P19" s="736"/>
      <c r="Q19" s="736"/>
      <c r="R19" s="736"/>
      <c r="S19" s="736"/>
    </row>
    <row r="20" spans="1:19" s="29" customFormat="1" ht="55.9" customHeight="1">
      <c r="A20" s="27"/>
      <c r="B20" s="104" t="s">
        <v>231</v>
      </c>
      <c r="C20" s="731" t="s">
        <v>232</v>
      </c>
      <c r="D20" s="731"/>
      <c r="E20" s="104" t="s">
        <v>233</v>
      </c>
      <c r="F20" s="104" t="s">
        <v>234</v>
      </c>
      <c r="G20" s="104" t="s">
        <v>235</v>
      </c>
      <c r="H20" s="104" t="s">
        <v>236</v>
      </c>
      <c r="I20" s="731" t="s">
        <v>237</v>
      </c>
      <c r="J20" s="731"/>
      <c r="K20" s="731" t="s">
        <v>238</v>
      </c>
      <c r="L20" s="731"/>
      <c r="M20" s="731" t="s">
        <v>239</v>
      </c>
      <c r="N20" s="731"/>
      <c r="O20" s="104" t="s">
        <v>240</v>
      </c>
      <c r="P20" s="731" t="s">
        <v>241</v>
      </c>
      <c r="Q20" s="731"/>
      <c r="R20" s="104" t="s">
        <v>71</v>
      </c>
      <c r="S20" s="104" t="s">
        <v>242</v>
      </c>
    </row>
    <row r="21" spans="1:19" s="29" customFormat="1" ht="78.75" customHeight="1">
      <c r="A21" s="27"/>
      <c r="B21" s="351" t="s">
        <v>290</v>
      </c>
      <c r="C21" s="730" t="s">
        <v>290</v>
      </c>
      <c r="D21" s="730"/>
      <c r="E21" s="351" t="s">
        <v>290</v>
      </c>
      <c r="F21" s="351" t="s">
        <v>290</v>
      </c>
      <c r="G21" s="351" t="s">
        <v>290</v>
      </c>
      <c r="H21" s="351" t="s">
        <v>290</v>
      </c>
      <c r="I21" s="730" t="s">
        <v>290</v>
      </c>
      <c r="J21" s="730"/>
      <c r="K21" s="730" t="s">
        <v>290</v>
      </c>
      <c r="L21" s="730"/>
      <c r="M21" s="730" t="s">
        <v>1434</v>
      </c>
      <c r="N21" s="730"/>
      <c r="O21" s="351" t="s">
        <v>290</v>
      </c>
      <c r="P21" s="730" t="s">
        <v>290</v>
      </c>
      <c r="Q21" s="730"/>
      <c r="R21" s="351" t="s">
        <v>290</v>
      </c>
      <c r="S21" s="351" t="s">
        <v>290</v>
      </c>
    </row>
  </sheetData>
  <mergeCells count="28">
    <mergeCell ref="C20:D20"/>
    <mergeCell ref="I20:J20"/>
    <mergeCell ref="K20:L20"/>
    <mergeCell ref="M20:N20"/>
    <mergeCell ref="L11:M12"/>
    <mergeCell ref="N11:P12"/>
    <mergeCell ref="B18:P18"/>
    <mergeCell ref="B12:C14"/>
    <mergeCell ref="D12:I14"/>
    <mergeCell ref="L14:P16"/>
    <mergeCell ref="B16:C17"/>
    <mergeCell ref="D16:I17"/>
    <mergeCell ref="D3:R4"/>
    <mergeCell ref="C21:D21"/>
    <mergeCell ref="I21:J21"/>
    <mergeCell ref="K21:L21"/>
    <mergeCell ref="M21:N21"/>
    <mergeCell ref="P21:Q21"/>
    <mergeCell ref="P20:Q20"/>
    <mergeCell ref="B7:C7"/>
    <mergeCell ref="D7:I7"/>
    <mergeCell ref="L8:M9"/>
    <mergeCell ref="N8:P9"/>
    <mergeCell ref="B9:C10"/>
    <mergeCell ref="D9:I10"/>
    <mergeCell ref="B19:F19"/>
    <mergeCell ref="G19:N19"/>
    <mergeCell ref="O19:S19"/>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67"/>
  <sheetViews>
    <sheetView zoomScaleNormal="100" workbookViewId="0">
      <selection activeCell="O19" sqref="O19"/>
    </sheetView>
  </sheetViews>
  <sheetFormatPr baseColWidth="10" defaultColWidth="11.42578125" defaultRowHeight="15"/>
  <cols>
    <col min="1" max="1" width="1.42578125" customWidth="1"/>
    <col min="2" max="2" width="7.140625" style="4" customWidth="1"/>
    <col min="3" max="3" width="29.5703125" style="4" customWidth="1"/>
    <col min="4" max="4" width="12" style="4" customWidth="1"/>
    <col min="5" max="5" width="45.5703125" style="4" customWidth="1"/>
    <col min="6" max="6" width="31.5703125" style="4" customWidth="1"/>
    <col min="7" max="7" width="21.42578125" style="4" customWidth="1"/>
    <col min="8" max="8" width="29" style="4" customWidth="1"/>
    <col min="9" max="9" width="13.7109375" style="4" customWidth="1"/>
    <col min="10" max="10" width="22.85546875" customWidth="1"/>
    <col min="11" max="11" width="21.28515625" customWidth="1"/>
    <col min="12" max="12" width="36.42578125" customWidth="1"/>
    <col min="13" max="13" width="32.28515625" style="4" customWidth="1"/>
    <col min="14" max="14" width="20.85546875" style="29" customWidth="1"/>
    <col min="15" max="33" width="11.42578125" style="29"/>
    <col min="34" max="16384" width="11.42578125" style="4"/>
  </cols>
  <sheetData>
    <row r="1" spans="1:39" s="29" customFormat="1">
      <c r="A1" s="738"/>
      <c r="B1" s="738"/>
      <c r="C1" s="281"/>
      <c r="D1" s="282"/>
      <c r="E1" s="282"/>
      <c r="F1" s="282"/>
      <c r="G1" s="282"/>
      <c r="H1" s="282"/>
      <c r="I1" s="282"/>
      <c r="J1" s="282"/>
      <c r="K1" s="283"/>
      <c r="L1" s="283"/>
      <c r="M1" s="283"/>
      <c r="N1" s="282"/>
      <c r="O1" s="281"/>
      <c r="P1" s="281"/>
      <c r="Q1" s="281"/>
      <c r="R1" s="282"/>
      <c r="S1" s="282"/>
      <c r="T1" s="282"/>
      <c r="U1" s="282"/>
      <c r="V1" s="282"/>
      <c r="W1" s="282"/>
      <c r="X1" s="282"/>
      <c r="Y1" s="282"/>
      <c r="Z1" s="282"/>
      <c r="AA1" s="282"/>
      <c r="AB1" s="282"/>
      <c r="AC1" s="282"/>
      <c r="AD1" s="282"/>
      <c r="AE1" s="282"/>
      <c r="AF1" s="282"/>
      <c r="AG1" s="282"/>
      <c r="AH1" s="282"/>
      <c r="AI1" s="282"/>
      <c r="AJ1" s="282"/>
      <c r="AK1" s="282"/>
      <c r="AL1" s="282"/>
      <c r="AM1" s="282"/>
    </row>
    <row r="2" spans="1:39" ht="18.75" customHeight="1">
      <c r="A2" s="738"/>
      <c r="B2" s="738"/>
      <c r="C2" s="284"/>
      <c r="D2" s="284"/>
      <c r="E2" s="284"/>
      <c r="F2" s="284"/>
      <c r="G2" s="284"/>
      <c r="H2" s="284"/>
      <c r="I2" s="284"/>
      <c r="J2" s="284"/>
      <c r="K2" s="284"/>
      <c r="L2" s="284"/>
      <c r="M2" s="284"/>
      <c r="N2" s="284"/>
      <c r="O2" s="281"/>
      <c r="P2" s="281"/>
      <c r="Q2" s="281"/>
      <c r="R2" s="282"/>
      <c r="S2" s="282"/>
      <c r="T2" s="282"/>
      <c r="U2" s="282"/>
      <c r="V2" s="282"/>
      <c r="W2" s="282"/>
      <c r="X2" s="282"/>
      <c r="Y2" s="282"/>
      <c r="Z2" s="282"/>
      <c r="AA2" s="282"/>
      <c r="AB2" s="282"/>
      <c r="AC2" s="282"/>
      <c r="AD2" s="282"/>
      <c r="AE2" s="282"/>
      <c r="AF2" s="282"/>
      <c r="AG2" s="282"/>
      <c r="AH2" s="282"/>
      <c r="AI2" s="282"/>
      <c r="AJ2" s="282"/>
      <c r="AK2" s="282"/>
      <c r="AL2" s="282"/>
      <c r="AM2" s="285"/>
    </row>
    <row r="3" spans="1:39" ht="60" customHeight="1">
      <c r="A3" s="738"/>
      <c r="B3" s="738"/>
      <c r="C3" s="284"/>
      <c r="D3" s="760" t="s">
        <v>1347</v>
      </c>
      <c r="E3" s="760"/>
      <c r="F3" s="760"/>
      <c r="G3" s="760"/>
      <c r="H3" s="284"/>
      <c r="I3" s="284"/>
      <c r="J3" s="284"/>
      <c r="K3" s="284"/>
      <c r="L3" s="284"/>
      <c r="M3" s="284"/>
      <c r="N3" s="284"/>
      <c r="O3" s="281"/>
      <c r="P3" s="281"/>
      <c r="Q3" s="281"/>
      <c r="R3" s="282"/>
      <c r="S3" s="282"/>
      <c r="T3" s="282"/>
      <c r="U3" s="282"/>
      <c r="V3" s="282"/>
      <c r="W3" s="282"/>
      <c r="X3" s="282"/>
      <c r="Y3" s="282"/>
      <c r="Z3" s="282"/>
      <c r="AA3" s="282"/>
      <c r="AB3" s="282"/>
      <c r="AC3" s="282"/>
      <c r="AD3" s="282"/>
      <c r="AE3" s="282"/>
      <c r="AF3" s="282"/>
      <c r="AG3" s="282"/>
      <c r="AH3" s="282"/>
      <c r="AI3" s="282"/>
      <c r="AJ3" s="282"/>
      <c r="AK3" s="282"/>
      <c r="AL3" s="282"/>
      <c r="AM3" s="285"/>
    </row>
    <row r="4" spans="1:39" ht="59.25" customHeight="1">
      <c r="A4" s="738"/>
      <c r="B4" s="738"/>
      <c r="C4" s="284"/>
      <c r="D4" s="760" t="s">
        <v>1348</v>
      </c>
      <c r="E4" s="760"/>
      <c r="F4" s="760"/>
      <c r="G4" s="760"/>
      <c r="H4" s="284"/>
      <c r="I4" s="284"/>
      <c r="J4" s="284"/>
      <c r="K4" s="284"/>
      <c r="L4" s="284"/>
      <c r="M4" s="284"/>
      <c r="N4" s="284"/>
      <c r="O4" s="281"/>
      <c r="P4" s="281"/>
      <c r="Q4" s="281"/>
      <c r="R4" s="282"/>
      <c r="S4" s="282"/>
      <c r="T4" s="282"/>
      <c r="U4" s="282"/>
      <c r="V4" s="282"/>
      <c r="W4" s="282"/>
      <c r="X4" s="282"/>
      <c r="Y4" s="282"/>
      <c r="Z4" s="282"/>
      <c r="AA4" s="282"/>
      <c r="AB4" s="282"/>
      <c r="AC4" s="282"/>
      <c r="AD4" s="282"/>
      <c r="AE4" s="282"/>
      <c r="AF4" s="282"/>
      <c r="AG4" s="282"/>
      <c r="AH4" s="282"/>
      <c r="AI4" s="282"/>
      <c r="AJ4" s="282"/>
      <c r="AK4" s="282"/>
      <c r="AL4" s="282"/>
      <c r="AM4" s="285"/>
    </row>
    <row r="5" spans="1:39" s="29" customFormat="1" ht="19.5" customHeight="1" thickBot="1">
      <c r="A5" s="738"/>
      <c r="B5" s="738"/>
      <c r="C5" s="281"/>
      <c r="D5" s="283"/>
      <c r="E5" s="283"/>
      <c r="F5" s="283"/>
      <c r="G5" s="283"/>
      <c r="H5" s="282"/>
      <c r="I5" s="286"/>
      <c r="J5" s="286"/>
      <c r="K5" s="286"/>
      <c r="L5" s="286"/>
      <c r="M5" s="286"/>
      <c r="N5" s="286"/>
      <c r="O5" s="281"/>
      <c r="P5" s="281"/>
      <c r="Q5" s="281"/>
      <c r="R5" s="282"/>
      <c r="S5" s="282"/>
      <c r="T5" s="282"/>
      <c r="U5" s="282"/>
      <c r="V5" s="282"/>
      <c r="W5" s="282"/>
      <c r="X5" s="282"/>
      <c r="Y5" s="282"/>
      <c r="Z5" s="282"/>
      <c r="AA5" s="282"/>
      <c r="AB5" s="282"/>
      <c r="AC5" s="282"/>
      <c r="AD5" s="282"/>
      <c r="AE5" s="282"/>
      <c r="AF5" s="282"/>
      <c r="AG5" s="282"/>
      <c r="AH5" s="282"/>
      <c r="AI5" s="282"/>
      <c r="AJ5" s="282"/>
      <c r="AK5" s="282"/>
      <c r="AL5" s="282"/>
      <c r="AM5" s="282"/>
    </row>
    <row r="6" spans="1:39" s="29" customFormat="1" ht="43.5" customHeight="1" thickBot="1">
      <c r="A6" s="738"/>
      <c r="B6" s="742"/>
      <c r="C6" s="287" t="s">
        <v>85</v>
      </c>
      <c r="D6" s="758" t="s">
        <v>206</v>
      </c>
      <c r="E6" s="759"/>
      <c r="F6" s="288" t="s">
        <v>70</v>
      </c>
      <c r="G6" s="287" t="s">
        <v>19</v>
      </c>
      <c r="H6" s="288" t="s">
        <v>72</v>
      </c>
      <c r="I6" s="282"/>
      <c r="J6" s="282"/>
      <c r="K6" s="283"/>
      <c r="L6" s="282"/>
      <c r="M6" s="282"/>
      <c r="N6" s="282"/>
      <c r="O6" s="281"/>
      <c r="P6" s="281"/>
      <c r="Q6" s="281"/>
      <c r="R6" s="282"/>
      <c r="S6" s="282"/>
      <c r="T6" s="282"/>
      <c r="U6" s="282"/>
      <c r="V6" s="282"/>
      <c r="W6" s="282"/>
      <c r="X6" s="282"/>
      <c r="Y6" s="282"/>
      <c r="Z6" s="282"/>
      <c r="AA6" s="282"/>
      <c r="AB6" s="282"/>
      <c r="AC6" s="282"/>
      <c r="AD6" s="282"/>
      <c r="AE6" s="282"/>
      <c r="AF6" s="282"/>
      <c r="AG6" s="282"/>
      <c r="AH6" s="282"/>
      <c r="AI6" s="282"/>
      <c r="AJ6" s="282"/>
      <c r="AK6" s="282"/>
      <c r="AL6" s="282"/>
      <c r="AM6" s="282"/>
    </row>
    <row r="7" spans="1:39" s="29" customFormat="1" ht="76.5" customHeight="1" thickBot="1">
      <c r="A7" s="738"/>
      <c r="B7" s="742"/>
      <c r="C7" s="743" t="s">
        <v>1349</v>
      </c>
      <c r="D7" s="105" t="s">
        <v>86</v>
      </c>
      <c r="E7" s="68" t="s">
        <v>304</v>
      </c>
      <c r="F7" s="69" t="s">
        <v>1359</v>
      </c>
      <c r="G7" s="69" t="s">
        <v>87</v>
      </c>
      <c r="H7" s="70">
        <v>45016</v>
      </c>
      <c r="I7" s="282"/>
      <c r="J7" s="281"/>
      <c r="K7" s="281"/>
      <c r="L7" s="281"/>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row>
    <row r="8" spans="1:39" s="29" customFormat="1" ht="75.75" customHeight="1" thickBot="1">
      <c r="A8" s="738"/>
      <c r="B8" s="742"/>
      <c r="C8" s="757"/>
      <c r="D8" s="105">
        <v>1.2</v>
      </c>
      <c r="E8" s="68" t="s">
        <v>305</v>
      </c>
      <c r="F8" s="69" t="s">
        <v>1435</v>
      </c>
      <c r="G8" s="69" t="s">
        <v>87</v>
      </c>
      <c r="H8" s="70">
        <v>45046</v>
      </c>
      <c r="I8" s="282"/>
      <c r="J8" s="281"/>
      <c r="K8" s="281"/>
      <c r="L8" s="281"/>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row>
    <row r="9" spans="1:39" s="29" customFormat="1" ht="42" customHeight="1">
      <c r="A9" s="738"/>
      <c r="B9" s="742"/>
      <c r="C9" s="757"/>
      <c r="D9" s="753">
        <v>1.3</v>
      </c>
      <c r="E9" s="755" t="s">
        <v>89</v>
      </c>
      <c r="F9" s="749" t="s">
        <v>90</v>
      </c>
      <c r="G9" s="749" t="s">
        <v>87</v>
      </c>
      <c r="H9" s="289">
        <v>45107</v>
      </c>
      <c r="I9" s="741"/>
      <c r="J9" s="738"/>
      <c r="K9" s="738"/>
      <c r="L9" s="738"/>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row>
    <row r="10" spans="1:39" s="29" customFormat="1" ht="28.5" customHeight="1" thickBot="1">
      <c r="A10" s="738"/>
      <c r="B10" s="742"/>
      <c r="C10" s="744"/>
      <c r="D10" s="754"/>
      <c r="E10" s="756"/>
      <c r="F10" s="750"/>
      <c r="G10" s="750"/>
      <c r="H10" s="290">
        <v>45260</v>
      </c>
      <c r="I10" s="741"/>
      <c r="J10" s="738"/>
      <c r="K10" s="738"/>
      <c r="L10" s="738"/>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row>
    <row r="11" spans="1:39" s="29" customFormat="1" ht="46.5" customHeight="1">
      <c r="A11" s="738"/>
      <c r="B11" s="742"/>
      <c r="C11" s="743" t="s">
        <v>1350</v>
      </c>
      <c r="D11" s="753" t="s">
        <v>91</v>
      </c>
      <c r="E11" s="291" t="s">
        <v>1351</v>
      </c>
      <c r="F11" s="749" t="s">
        <v>1358</v>
      </c>
      <c r="G11" s="292" t="s">
        <v>1352</v>
      </c>
      <c r="H11" s="289">
        <v>45107</v>
      </c>
      <c r="I11" s="741"/>
      <c r="J11" s="738"/>
      <c r="K11" s="738"/>
      <c r="L11" s="738"/>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row>
    <row r="12" spans="1:39" s="29" customFormat="1" ht="42.75" customHeight="1" thickBot="1">
      <c r="A12" s="738"/>
      <c r="B12" s="742"/>
      <c r="C12" s="757"/>
      <c r="D12" s="754"/>
      <c r="E12" s="293" t="s">
        <v>1353</v>
      </c>
      <c r="F12" s="750"/>
      <c r="G12" s="294" t="s">
        <v>1354</v>
      </c>
      <c r="H12" s="290">
        <v>45260</v>
      </c>
      <c r="I12" s="741"/>
      <c r="J12" s="738"/>
      <c r="K12" s="738"/>
      <c r="L12" s="738"/>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0"/>
      <c r="AM12" s="740"/>
    </row>
    <row r="13" spans="1:39" s="29" customFormat="1" ht="17.25" customHeight="1">
      <c r="A13" s="738"/>
      <c r="B13" s="742"/>
      <c r="C13" s="757"/>
      <c r="D13" s="753" t="s">
        <v>92</v>
      </c>
      <c r="E13" s="755" t="s">
        <v>306</v>
      </c>
      <c r="F13" s="749" t="s">
        <v>205</v>
      </c>
      <c r="G13" s="749" t="s">
        <v>87</v>
      </c>
      <c r="H13" s="289">
        <v>45107</v>
      </c>
      <c r="I13" s="741"/>
      <c r="J13" s="738"/>
      <c r="K13" s="738"/>
      <c r="L13" s="738"/>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row>
    <row r="14" spans="1:39" s="29" customFormat="1" ht="15.75" customHeight="1" thickBot="1">
      <c r="A14" s="738"/>
      <c r="B14" s="742"/>
      <c r="C14" s="744"/>
      <c r="D14" s="754"/>
      <c r="E14" s="756"/>
      <c r="F14" s="750"/>
      <c r="G14" s="750"/>
      <c r="H14" s="290">
        <v>45260</v>
      </c>
      <c r="I14" s="741"/>
      <c r="J14" s="738"/>
      <c r="K14" s="738"/>
      <c r="L14" s="738"/>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row>
    <row r="15" spans="1:39" s="29" customFormat="1" ht="72" customHeight="1">
      <c r="A15" s="738"/>
      <c r="B15" s="742"/>
      <c r="C15" s="743" t="s">
        <v>1355</v>
      </c>
      <c r="D15" s="745" t="s">
        <v>94</v>
      </c>
      <c r="E15" s="747" t="s">
        <v>1356</v>
      </c>
      <c r="F15" s="749" t="s">
        <v>96</v>
      </c>
      <c r="G15" s="292" t="s">
        <v>1357</v>
      </c>
      <c r="H15" s="751">
        <v>44956</v>
      </c>
      <c r="I15" s="741"/>
      <c r="J15" s="738"/>
      <c r="K15" s="738"/>
      <c r="L15" s="738"/>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row>
    <row r="16" spans="1:39" s="29" customFormat="1" ht="28.5" customHeight="1" thickBot="1">
      <c r="A16" s="738"/>
      <c r="B16" s="742"/>
      <c r="C16" s="744"/>
      <c r="D16" s="746"/>
      <c r="E16" s="748"/>
      <c r="F16" s="750"/>
      <c r="G16" s="294" t="s">
        <v>1354</v>
      </c>
      <c r="H16" s="752"/>
      <c r="I16" s="741"/>
      <c r="J16" s="738"/>
      <c r="K16" s="738"/>
      <c r="L16" s="738"/>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row>
    <row r="17" spans="1:39" s="29" customFormat="1">
      <c r="A17" s="738"/>
      <c r="B17" s="738"/>
      <c r="C17" s="282"/>
      <c r="D17" s="282"/>
      <c r="E17" s="282"/>
      <c r="F17" s="282"/>
      <c r="G17" s="282"/>
      <c r="H17" s="282"/>
      <c r="I17" s="282"/>
      <c r="J17" s="281"/>
      <c r="K17" s="281"/>
      <c r="L17" s="281"/>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row>
    <row r="18" spans="1:39" s="29" customFormat="1">
      <c r="A18" s="738"/>
      <c r="B18" s="738"/>
      <c r="C18" s="282"/>
      <c r="D18" s="282"/>
      <c r="E18" s="282"/>
      <c r="F18" s="282"/>
      <c r="G18" s="282"/>
      <c r="H18" s="282"/>
      <c r="I18" s="282"/>
      <c r="J18" s="281"/>
      <c r="K18" s="281"/>
      <c r="L18" s="281"/>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row>
    <row r="19" spans="1:39" s="29" customFormat="1">
      <c r="A19" s="738"/>
      <c r="B19" s="738"/>
      <c r="C19" s="282"/>
      <c r="D19" s="282"/>
      <c r="E19" s="282"/>
      <c r="F19" s="282"/>
      <c r="G19" s="282"/>
      <c r="H19" s="282"/>
      <c r="I19" s="282"/>
      <c r="J19" s="281"/>
      <c r="K19" s="281"/>
      <c r="L19" s="281"/>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row>
    <row r="20" spans="1:39" s="29" customFormat="1">
      <c r="A20" s="738"/>
      <c r="B20" s="738"/>
      <c r="C20" s="282"/>
      <c r="D20" s="282"/>
      <c r="E20" s="282"/>
      <c r="F20" s="282"/>
      <c r="G20" s="282"/>
      <c r="H20" s="282"/>
      <c r="I20" s="282"/>
      <c r="J20" s="281"/>
      <c r="K20" s="281"/>
      <c r="L20" s="281"/>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row>
    <row r="21" spans="1:39" s="29" customFormat="1">
      <c r="A21" s="738"/>
      <c r="B21" s="738"/>
      <c r="C21" s="282"/>
      <c r="D21" s="282"/>
      <c r="E21" s="282"/>
      <c r="F21" s="282"/>
      <c r="G21" s="282"/>
      <c r="H21" s="282"/>
      <c r="I21" s="282"/>
      <c r="J21" s="281"/>
      <c r="K21" s="281"/>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row>
    <row r="22" spans="1:39" s="29" customFormat="1">
      <c r="A22" s="738"/>
      <c r="B22" s="738"/>
      <c r="C22" s="282"/>
      <c r="D22" s="282"/>
      <c r="E22" s="282"/>
      <c r="F22" s="282"/>
      <c r="G22" s="282"/>
      <c r="H22" s="282"/>
      <c r="I22" s="282"/>
      <c r="J22" s="281"/>
      <c r="K22" s="281"/>
      <c r="L22" s="281"/>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row>
    <row r="23" spans="1:39" s="29" customFormat="1">
      <c r="A23" s="738"/>
      <c r="B23" s="738"/>
      <c r="C23" s="282"/>
      <c r="D23" s="282"/>
      <c r="E23" s="282"/>
      <c r="F23" s="282"/>
      <c r="G23" s="282"/>
      <c r="H23" s="282"/>
      <c r="I23" s="282"/>
      <c r="J23" s="281"/>
      <c r="K23" s="281"/>
      <c r="L23" s="281"/>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row>
    <row r="24" spans="1:39" s="29" customFormat="1">
      <c r="A24" s="738"/>
      <c r="B24" s="738"/>
      <c r="C24" s="282"/>
      <c r="D24" s="282"/>
      <c r="E24" s="282"/>
      <c r="F24" s="282"/>
      <c r="G24" s="282"/>
      <c r="H24" s="282"/>
      <c r="I24" s="282"/>
      <c r="J24" s="281"/>
      <c r="K24" s="281"/>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row>
    <row r="25" spans="1:39" s="29" customFormat="1">
      <c r="A25" s="738"/>
      <c r="B25" s="738"/>
      <c r="C25" s="282"/>
      <c r="D25" s="282"/>
      <c r="E25" s="282"/>
      <c r="F25" s="282"/>
      <c r="G25" s="282"/>
      <c r="H25" s="282"/>
      <c r="I25" s="282"/>
      <c r="J25" s="281"/>
      <c r="K25" s="281"/>
      <c r="L25" s="281"/>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row>
    <row r="26" spans="1:39" s="29" customFormat="1">
      <c r="A26" s="738"/>
      <c r="B26" s="738"/>
      <c r="C26" s="282"/>
      <c r="D26" s="282"/>
      <c r="E26" s="282"/>
      <c r="F26" s="282"/>
      <c r="G26" s="282"/>
      <c r="H26" s="282"/>
      <c r="I26" s="282"/>
      <c r="J26" s="281"/>
      <c r="K26" s="281"/>
      <c r="L26" s="281"/>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row>
    <row r="27" spans="1:39" s="29" customFormat="1">
      <c r="A27" s="738"/>
      <c r="B27" s="738"/>
      <c r="C27" s="282"/>
      <c r="D27" s="282"/>
      <c r="E27" s="282"/>
      <c r="F27" s="282"/>
      <c r="G27" s="282"/>
      <c r="H27" s="282"/>
      <c r="I27" s="282"/>
      <c r="J27" s="281"/>
      <c r="K27" s="281"/>
      <c r="L27" s="281"/>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row>
    <row r="28" spans="1:39" s="29" customFormat="1">
      <c r="A28" s="738"/>
      <c r="B28" s="738"/>
      <c r="C28" s="282"/>
      <c r="D28" s="282"/>
      <c r="E28" s="282"/>
      <c r="F28" s="282"/>
      <c r="G28" s="282"/>
      <c r="H28" s="282"/>
      <c r="I28" s="282"/>
      <c r="J28" s="281"/>
      <c r="K28" s="281"/>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row>
    <row r="29" spans="1:39" s="29" customFormat="1">
      <c r="A29" s="738"/>
      <c r="B29" s="738"/>
      <c r="C29" s="282"/>
      <c r="D29" s="282"/>
      <c r="E29" s="282"/>
      <c r="F29" s="282"/>
      <c r="G29" s="282"/>
      <c r="H29" s="282"/>
      <c r="I29" s="282"/>
      <c r="J29" s="281"/>
      <c r="K29" s="281"/>
      <c r="L29" s="281"/>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row>
    <row r="30" spans="1:39" s="29" customFormat="1">
      <c r="A30" s="738"/>
      <c r="B30" s="738"/>
      <c r="C30" s="282"/>
      <c r="D30" s="282"/>
      <c r="E30" s="282"/>
      <c r="F30" s="282"/>
      <c r="G30" s="282"/>
      <c r="H30" s="282"/>
      <c r="I30" s="282"/>
      <c r="J30" s="281"/>
      <c r="K30" s="281"/>
      <c r="L30" s="281"/>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row>
    <row r="31" spans="1:39" s="29" customFormat="1">
      <c r="A31" s="738"/>
      <c r="B31" s="738"/>
      <c r="C31" s="282"/>
      <c r="D31" s="282"/>
      <c r="E31" s="282"/>
      <c r="F31" s="282"/>
      <c r="G31" s="282"/>
      <c r="H31" s="282"/>
      <c r="I31" s="282"/>
      <c r="J31" s="281"/>
      <c r="K31" s="281"/>
      <c r="L31" s="281"/>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row>
    <row r="32" spans="1:39" s="29" customFormat="1">
      <c r="A32" s="738"/>
      <c r="B32" s="738"/>
      <c r="C32" s="282"/>
      <c r="D32" s="282"/>
      <c r="E32" s="282"/>
      <c r="F32" s="282"/>
      <c r="G32" s="282"/>
      <c r="H32" s="282"/>
      <c r="I32" s="282"/>
      <c r="J32" s="281"/>
      <c r="K32" s="281"/>
      <c r="L32" s="281"/>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row>
    <row r="33" spans="1:39" s="29" customFormat="1">
      <c r="A33" s="738"/>
      <c r="B33" s="738"/>
      <c r="C33" s="282"/>
      <c r="D33" s="282"/>
      <c r="E33" s="282"/>
      <c r="F33" s="282"/>
      <c r="G33" s="282"/>
      <c r="H33" s="282"/>
      <c r="I33" s="282"/>
      <c r="J33" s="281"/>
      <c r="K33" s="281"/>
      <c r="L33" s="281"/>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row>
    <row r="34" spans="1:39" s="29" customFormat="1">
      <c r="A34" s="738"/>
      <c r="B34" s="738"/>
      <c r="C34" s="282"/>
      <c r="D34" s="282"/>
      <c r="E34" s="282"/>
      <c r="F34" s="282"/>
      <c r="G34" s="282"/>
      <c r="H34" s="282"/>
      <c r="I34" s="282"/>
      <c r="J34" s="281"/>
      <c r="K34" s="281"/>
      <c r="L34" s="281"/>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row>
    <row r="35" spans="1:39" s="29" customFormat="1">
      <c r="A35" s="738"/>
      <c r="B35" s="738"/>
      <c r="C35" s="282"/>
      <c r="D35" s="282"/>
      <c r="E35" s="282"/>
      <c r="F35" s="282"/>
      <c r="G35" s="282"/>
      <c r="H35" s="282"/>
      <c r="I35" s="282"/>
      <c r="J35" s="281"/>
      <c r="K35" s="281"/>
      <c r="L35" s="281"/>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row>
    <row r="36" spans="1:39" s="29" customFormat="1">
      <c r="A36" s="738"/>
      <c r="B36" s="738"/>
      <c r="C36" s="282"/>
      <c r="D36" s="282"/>
      <c r="E36" s="282"/>
      <c r="F36" s="282"/>
      <c r="G36" s="282"/>
      <c r="H36" s="282"/>
      <c r="I36" s="282"/>
      <c r="J36" s="281"/>
      <c r="K36" s="281"/>
      <c r="L36" s="281"/>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row>
    <row r="37" spans="1:39" s="29" customFormat="1">
      <c r="A37" s="738"/>
      <c r="B37" s="738"/>
      <c r="C37" s="282"/>
      <c r="D37" s="282"/>
      <c r="E37" s="282"/>
      <c r="F37" s="282"/>
      <c r="G37" s="282"/>
      <c r="H37" s="282"/>
      <c r="I37" s="282"/>
      <c r="J37" s="281"/>
      <c r="K37" s="281"/>
      <c r="L37" s="281"/>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row>
    <row r="38" spans="1:39" s="29" customFormat="1">
      <c r="A38" s="738"/>
      <c r="B38" s="738"/>
      <c r="C38" s="282"/>
      <c r="D38" s="282"/>
      <c r="E38" s="282"/>
      <c r="F38" s="282"/>
      <c r="G38" s="282"/>
      <c r="H38" s="282"/>
      <c r="I38" s="282"/>
      <c r="J38" s="281"/>
      <c r="K38" s="281"/>
      <c r="L38" s="281"/>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row>
    <row r="39" spans="1:39" s="29" customFormat="1">
      <c r="A39" s="738"/>
      <c r="B39" s="738"/>
      <c r="C39" s="282"/>
      <c r="D39" s="282"/>
      <c r="E39" s="282"/>
      <c r="F39" s="282"/>
      <c r="G39" s="282"/>
      <c r="H39" s="282"/>
      <c r="I39" s="282"/>
      <c r="J39" s="281"/>
      <c r="K39" s="281"/>
      <c r="L39" s="281"/>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row>
    <row r="40" spans="1:39" s="29" customFormat="1">
      <c r="A40" s="738"/>
      <c r="B40" s="738"/>
      <c r="C40" s="282"/>
      <c r="D40" s="282"/>
      <c r="E40" s="282"/>
      <c r="F40" s="282"/>
      <c r="G40" s="282"/>
      <c r="H40" s="282"/>
      <c r="I40" s="282"/>
      <c r="J40" s="281"/>
      <c r="K40" s="281"/>
      <c r="L40" s="281"/>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row>
    <row r="41" spans="1:39" s="29" customFormat="1">
      <c r="A41" s="738"/>
      <c r="B41" s="738"/>
      <c r="C41" s="282"/>
      <c r="D41" s="282"/>
      <c r="E41" s="282"/>
      <c r="F41" s="282"/>
      <c r="G41" s="282"/>
      <c r="H41" s="282"/>
      <c r="I41" s="282"/>
      <c r="J41" s="281"/>
      <c r="K41" s="281"/>
      <c r="L41" s="281"/>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row>
    <row r="42" spans="1:39" s="29" customFormat="1">
      <c r="A42" s="738"/>
      <c r="B42" s="738"/>
      <c r="C42" s="282"/>
      <c r="D42" s="282"/>
      <c r="E42" s="282"/>
      <c r="F42" s="282"/>
      <c r="G42" s="282"/>
      <c r="H42" s="282"/>
      <c r="I42" s="282"/>
      <c r="J42" s="281"/>
      <c r="K42" s="281"/>
      <c r="L42" s="281"/>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row>
    <row r="43" spans="1:39" s="29" customFormat="1">
      <c r="A43" s="738"/>
      <c r="B43" s="738"/>
      <c r="C43" s="282"/>
      <c r="D43" s="282"/>
      <c r="E43" s="282"/>
      <c r="F43" s="282"/>
      <c r="G43" s="282"/>
      <c r="H43" s="282"/>
      <c r="I43" s="282"/>
      <c r="J43" s="281"/>
      <c r="K43" s="281"/>
      <c r="L43" s="281"/>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row>
    <row r="44" spans="1:39" s="29" customFormat="1">
      <c r="A44" s="738"/>
      <c r="B44" s="738"/>
      <c r="C44" s="282"/>
      <c r="D44" s="282"/>
      <c r="E44" s="282"/>
      <c r="F44" s="282"/>
      <c r="G44" s="282"/>
      <c r="H44" s="282"/>
      <c r="I44" s="282"/>
      <c r="J44" s="281"/>
      <c r="K44" s="281"/>
      <c r="L44" s="281"/>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row>
    <row r="45" spans="1:39" s="29" customFormat="1">
      <c r="A45" s="738"/>
      <c r="B45" s="738"/>
      <c r="C45" s="282"/>
      <c r="D45" s="282"/>
      <c r="E45" s="282"/>
      <c r="F45" s="282"/>
      <c r="G45" s="282"/>
      <c r="H45" s="282"/>
      <c r="I45" s="282"/>
      <c r="J45" s="281"/>
      <c r="K45" s="281"/>
      <c r="L45" s="281"/>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row>
    <row r="46" spans="1:39" s="29" customFormat="1">
      <c r="A46" s="738"/>
      <c r="B46" s="738"/>
      <c r="C46" s="282"/>
      <c r="D46" s="282"/>
      <c r="E46" s="282"/>
      <c r="F46" s="282"/>
      <c r="G46" s="282"/>
      <c r="H46" s="282"/>
      <c r="I46" s="282"/>
      <c r="J46" s="281"/>
      <c r="K46" s="281"/>
      <c r="L46" s="281"/>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row>
    <row r="47" spans="1:39" s="29" customFormat="1">
      <c r="A47" s="738"/>
      <c r="B47" s="738"/>
      <c r="C47" s="282"/>
      <c r="D47" s="282"/>
      <c r="E47" s="282"/>
      <c r="F47" s="282"/>
      <c r="G47" s="282"/>
      <c r="H47" s="282"/>
      <c r="I47" s="282"/>
      <c r="J47" s="281"/>
      <c r="K47" s="281"/>
      <c r="L47" s="281"/>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row>
    <row r="48" spans="1:39" s="29" customFormat="1">
      <c r="A48" s="738"/>
      <c r="B48" s="738"/>
      <c r="C48" s="282"/>
      <c r="D48" s="282"/>
      <c r="E48" s="282"/>
      <c r="F48" s="282"/>
      <c r="G48" s="282"/>
      <c r="H48" s="282"/>
      <c r="I48" s="282"/>
      <c r="J48" s="281"/>
      <c r="K48" s="281"/>
      <c r="L48" s="281"/>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row>
    <row r="49" spans="1:39" s="29" customFormat="1">
      <c r="A49" s="738"/>
      <c r="B49" s="738"/>
      <c r="C49" s="282"/>
      <c r="D49" s="282"/>
      <c r="E49" s="282"/>
      <c r="F49" s="282"/>
      <c r="G49" s="282"/>
      <c r="H49" s="282"/>
      <c r="I49" s="282"/>
      <c r="J49" s="281"/>
      <c r="K49" s="281"/>
      <c r="L49" s="281"/>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row>
    <row r="50" spans="1:39" s="29" customFormat="1">
      <c r="A50" s="738"/>
      <c r="B50" s="738"/>
      <c r="C50" s="282"/>
      <c r="D50" s="282"/>
      <c r="E50" s="282"/>
      <c r="F50" s="282"/>
      <c r="G50" s="282"/>
      <c r="H50" s="282"/>
      <c r="I50" s="282"/>
      <c r="J50" s="281"/>
      <c r="K50" s="281"/>
      <c r="L50" s="281"/>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row>
    <row r="51" spans="1:39" s="29" customFormat="1">
      <c r="A51" s="738"/>
      <c r="B51" s="738"/>
      <c r="C51" s="282"/>
      <c r="D51" s="282"/>
      <c r="E51" s="282"/>
      <c r="F51" s="282"/>
      <c r="G51" s="282"/>
      <c r="H51" s="282"/>
      <c r="I51" s="282"/>
      <c r="J51" s="281"/>
      <c r="K51" s="281"/>
      <c r="L51" s="281"/>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row>
    <row r="52" spans="1:39" s="29" customFormat="1">
      <c r="A52" s="738"/>
      <c r="B52" s="738"/>
      <c r="C52" s="282"/>
      <c r="D52" s="282"/>
      <c r="E52" s="282"/>
      <c r="F52" s="282"/>
      <c r="G52" s="282"/>
      <c r="H52" s="282"/>
      <c r="I52" s="282"/>
      <c r="J52" s="281"/>
      <c r="K52" s="281"/>
      <c r="L52" s="281"/>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row>
    <row r="53" spans="1:39" s="29" customFormat="1">
      <c r="A53" s="738"/>
      <c r="B53" s="738"/>
      <c r="C53" s="282"/>
      <c r="D53" s="282"/>
      <c r="E53" s="282"/>
      <c r="F53" s="282"/>
      <c r="G53" s="282"/>
      <c r="H53" s="282"/>
      <c r="I53" s="282"/>
      <c r="J53" s="281"/>
      <c r="K53" s="281"/>
      <c r="L53" s="281"/>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row>
    <row r="54" spans="1:39" s="29" customFormat="1">
      <c r="A54" s="738"/>
      <c r="B54" s="738"/>
      <c r="C54" s="282"/>
      <c r="D54" s="282"/>
      <c r="E54" s="282"/>
      <c r="F54" s="282"/>
      <c r="G54" s="282"/>
      <c r="H54" s="282"/>
      <c r="I54" s="282"/>
      <c r="J54" s="281"/>
      <c r="K54" s="281"/>
      <c r="L54" s="281"/>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s="29" customFormat="1">
      <c r="A55" s="738"/>
      <c r="B55" s="738"/>
      <c r="C55" s="282"/>
      <c r="D55" s="282"/>
      <c r="E55" s="282"/>
      <c r="F55" s="282"/>
      <c r="G55" s="282"/>
      <c r="H55" s="282"/>
      <c r="I55" s="282"/>
      <c r="J55" s="281"/>
      <c r="K55" s="281"/>
      <c r="L55" s="281"/>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row>
    <row r="56" spans="1:39" s="29" customFormat="1">
      <c r="A56" s="738"/>
      <c r="B56" s="738"/>
      <c r="C56" s="282"/>
      <c r="D56" s="282"/>
      <c r="E56" s="282"/>
      <c r="F56" s="282"/>
      <c r="G56" s="282"/>
      <c r="H56" s="282"/>
      <c r="I56" s="282"/>
      <c r="J56" s="281"/>
      <c r="K56" s="281"/>
      <c r="L56" s="281"/>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row>
    <row r="57" spans="1:39" s="29" customFormat="1">
      <c r="A57" s="738"/>
      <c r="B57" s="738"/>
      <c r="C57" s="282"/>
      <c r="D57" s="282"/>
      <c r="E57" s="282"/>
      <c r="F57" s="282"/>
      <c r="G57" s="282"/>
      <c r="H57" s="282"/>
      <c r="I57" s="282"/>
      <c r="J57" s="281"/>
      <c r="K57" s="281"/>
      <c r="L57" s="281"/>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row>
    <row r="58" spans="1:39" s="29" customFormat="1">
      <c r="A58" s="738"/>
      <c r="B58" s="738"/>
      <c r="C58" s="282"/>
      <c r="D58" s="282"/>
      <c r="E58" s="282"/>
      <c r="F58" s="282"/>
      <c r="G58" s="282"/>
      <c r="H58" s="282"/>
      <c r="I58" s="282"/>
      <c r="J58" s="281"/>
      <c r="K58" s="281"/>
      <c r="L58" s="281"/>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row>
    <row r="59" spans="1:39" s="29" customFormat="1">
      <c r="A59" s="738"/>
      <c r="B59" s="738"/>
      <c r="C59" s="282"/>
      <c r="D59" s="282"/>
      <c r="E59" s="282"/>
      <c r="F59" s="282"/>
      <c r="G59" s="282"/>
      <c r="H59" s="282"/>
      <c r="I59" s="282"/>
      <c r="J59" s="281"/>
      <c r="K59" s="281"/>
      <c r="L59" s="281"/>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row>
    <row r="60" spans="1:39" s="29" customFormat="1">
      <c r="A60" s="738"/>
      <c r="B60" s="738"/>
      <c r="C60" s="282"/>
      <c r="D60" s="282"/>
      <c r="E60" s="282"/>
      <c r="F60" s="282"/>
      <c r="G60" s="282"/>
      <c r="H60" s="282"/>
      <c r="I60" s="282"/>
      <c r="J60" s="281"/>
      <c r="K60" s="281"/>
      <c r="L60" s="281"/>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row>
    <row r="61" spans="1:39" s="29" customFormat="1">
      <c r="A61" s="738"/>
      <c r="B61" s="738"/>
      <c r="C61" s="282"/>
      <c r="D61" s="282"/>
      <c r="E61" s="282"/>
      <c r="F61" s="282"/>
      <c r="G61" s="282"/>
      <c r="H61" s="282"/>
      <c r="I61" s="282"/>
      <c r="J61" s="281"/>
      <c r="K61" s="281"/>
      <c r="L61" s="281"/>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row>
    <row r="62" spans="1:39" s="29" customFormat="1">
      <c r="A62" s="738"/>
      <c r="B62" s="738"/>
      <c r="C62" s="282"/>
      <c r="D62" s="282"/>
      <c r="E62" s="282"/>
      <c r="F62" s="282"/>
      <c r="G62" s="282"/>
      <c r="H62" s="282"/>
      <c r="I62" s="282"/>
      <c r="J62" s="281"/>
      <c r="K62" s="281"/>
      <c r="L62" s="281"/>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row>
    <row r="63" spans="1:39">
      <c r="A63" s="738"/>
      <c r="B63" s="738"/>
      <c r="C63" s="282"/>
      <c r="D63" s="282"/>
      <c r="E63" s="282"/>
      <c r="F63" s="282"/>
      <c r="G63" s="282"/>
      <c r="H63" s="282"/>
      <c r="I63" s="282"/>
      <c r="J63" s="281"/>
      <c r="K63" s="281"/>
      <c r="L63" s="281"/>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row>
    <row r="64" spans="1:39">
      <c r="A64" s="738"/>
      <c r="B64" s="738"/>
      <c r="C64" s="282"/>
      <c r="D64" s="282"/>
      <c r="E64" s="282"/>
      <c r="F64" s="282"/>
      <c r="G64" s="282"/>
      <c r="H64" s="282"/>
      <c r="I64" s="282"/>
      <c r="J64" s="281"/>
      <c r="K64" s="281"/>
      <c r="L64" s="281"/>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row>
    <row r="65" spans="1:39">
      <c r="A65" s="738"/>
      <c r="B65" s="738"/>
      <c r="C65" s="282"/>
      <c r="D65" s="282"/>
      <c r="E65" s="282"/>
      <c r="F65" s="282"/>
      <c r="G65" s="282"/>
      <c r="H65" s="282"/>
      <c r="I65" s="282"/>
      <c r="J65" s="281"/>
      <c r="K65" s="281"/>
      <c r="L65" s="281"/>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row>
    <row r="66" spans="1:39">
      <c r="A66" s="738"/>
      <c r="B66" s="738"/>
      <c r="C66" s="282"/>
      <c r="D66" s="282"/>
      <c r="E66" s="282"/>
      <c r="F66" s="282"/>
      <c r="G66" s="282"/>
      <c r="H66" s="282"/>
      <c r="I66" s="282"/>
      <c r="J66" s="281"/>
      <c r="K66" s="281"/>
      <c r="L66" s="281"/>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row>
    <row r="67" spans="1:39">
      <c r="A67" s="739"/>
      <c r="B67" s="739"/>
      <c r="C67" s="285"/>
      <c r="D67" s="285"/>
      <c r="E67" s="285"/>
      <c r="F67" s="285"/>
      <c r="G67" s="285"/>
      <c r="H67" s="285"/>
      <c r="I67" s="285"/>
      <c r="J67" s="295"/>
      <c r="K67" s="295"/>
      <c r="L67" s="295"/>
      <c r="M67" s="285"/>
      <c r="N67" s="282"/>
      <c r="O67" s="282"/>
      <c r="P67" s="282"/>
      <c r="Q67" s="282"/>
      <c r="R67" s="282"/>
      <c r="S67" s="282"/>
      <c r="T67" s="282"/>
      <c r="U67" s="282"/>
      <c r="V67" s="282"/>
      <c r="W67" s="282"/>
      <c r="X67" s="282"/>
      <c r="Y67" s="282"/>
      <c r="Z67" s="282"/>
      <c r="AA67" s="282"/>
      <c r="AB67" s="282"/>
      <c r="AC67" s="282"/>
      <c r="AD67" s="282"/>
      <c r="AE67" s="282"/>
      <c r="AF67" s="282"/>
      <c r="AG67" s="282"/>
      <c r="AH67" s="285"/>
      <c r="AI67" s="285"/>
      <c r="AJ67" s="285"/>
      <c r="AK67" s="285"/>
      <c r="AL67" s="285"/>
      <c r="AM67" s="285"/>
    </row>
  </sheetData>
  <mergeCells count="207">
    <mergeCell ref="A1:B1"/>
    <mergeCell ref="A2:B2"/>
    <mergeCell ref="A3:B3"/>
    <mergeCell ref="D3:G3"/>
    <mergeCell ref="A4:B4"/>
    <mergeCell ref="D4:G4"/>
    <mergeCell ref="F9:F10"/>
    <mergeCell ref="G9:G10"/>
    <mergeCell ref="I9:I10"/>
    <mergeCell ref="J9:J10"/>
    <mergeCell ref="K9:K10"/>
    <mergeCell ref="L9:L10"/>
    <mergeCell ref="A5:B5"/>
    <mergeCell ref="A6:B6"/>
    <mergeCell ref="D6:E6"/>
    <mergeCell ref="A7:B7"/>
    <mergeCell ref="C7:C10"/>
    <mergeCell ref="A8:B8"/>
    <mergeCell ref="A9:B10"/>
    <mergeCell ref="D9:D10"/>
    <mergeCell ref="E9:E10"/>
    <mergeCell ref="U9:U10"/>
    <mergeCell ref="V9:V10"/>
    <mergeCell ref="W9:W10"/>
    <mergeCell ref="X9:X10"/>
    <mergeCell ref="M9:M10"/>
    <mergeCell ref="N9:N10"/>
    <mergeCell ref="O9:O10"/>
    <mergeCell ref="P9:P10"/>
    <mergeCell ref="Q9:Q10"/>
    <mergeCell ref="R9:R10"/>
    <mergeCell ref="AK9:AK10"/>
    <mergeCell ref="AL9:AL10"/>
    <mergeCell ref="AM9:AM10"/>
    <mergeCell ref="A11:B12"/>
    <mergeCell ref="C11:C14"/>
    <mergeCell ref="D11:D12"/>
    <mergeCell ref="F11:F12"/>
    <mergeCell ref="I11:I12"/>
    <mergeCell ref="J11:J12"/>
    <mergeCell ref="K11:K12"/>
    <mergeCell ref="AE9:AE10"/>
    <mergeCell ref="AF9:AF10"/>
    <mergeCell ref="AG9:AG10"/>
    <mergeCell ref="AH9:AH10"/>
    <mergeCell ref="AI9:AI10"/>
    <mergeCell ref="AJ9:AJ10"/>
    <mergeCell ref="Y9:Y10"/>
    <mergeCell ref="Z9:Z10"/>
    <mergeCell ref="AA9:AA10"/>
    <mergeCell ref="AB9:AB10"/>
    <mergeCell ref="AC9:AC10"/>
    <mergeCell ref="AD9:AD10"/>
    <mergeCell ref="S9:S10"/>
    <mergeCell ref="T9:T10"/>
    <mergeCell ref="AC11:AC12"/>
    <mergeCell ref="R11:R12"/>
    <mergeCell ref="S11:S12"/>
    <mergeCell ref="T11:T12"/>
    <mergeCell ref="U11:U12"/>
    <mergeCell ref="V11:V12"/>
    <mergeCell ref="W11:W12"/>
    <mergeCell ref="L11:L12"/>
    <mergeCell ref="M11:M12"/>
    <mergeCell ref="N11:N12"/>
    <mergeCell ref="O11:O12"/>
    <mergeCell ref="P11:P12"/>
    <mergeCell ref="Q11:Q12"/>
    <mergeCell ref="M13:M14"/>
    <mergeCell ref="N13:N14"/>
    <mergeCell ref="O13:O14"/>
    <mergeCell ref="AJ11:AJ12"/>
    <mergeCell ref="AK11:AK12"/>
    <mergeCell ref="AL11:AL12"/>
    <mergeCell ref="AM11:AM12"/>
    <mergeCell ref="A13:B14"/>
    <mergeCell ref="D13:D14"/>
    <mergeCell ref="E13:E14"/>
    <mergeCell ref="F13:F14"/>
    <mergeCell ref="G13:G14"/>
    <mergeCell ref="I13:I14"/>
    <mergeCell ref="AD11:AD12"/>
    <mergeCell ref="AE11:AE12"/>
    <mergeCell ref="AF11:AF12"/>
    <mergeCell ref="AG11:AG12"/>
    <mergeCell ref="AH11:AH12"/>
    <mergeCell ref="AI11:AI12"/>
    <mergeCell ref="X11:X12"/>
    <mergeCell ref="Y11:Y12"/>
    <mergeCell ref="Z11:Z12"/>
    <mergeCell ref="AA11:AA12"/>
    <mergeCell ref="AB11:AB12"/>
    <mergeCell ref="AK13:AK14"/>
    <mergeCell ref="AL13:AL14"/>
    <mergeCell ref="AM13:AM14"/>
    <mergeCell ref="AB13:AB14"/>
    <mergeCell ref="AC13:AC14"/>
    <mergeCell ref="AD13:AD14"/>
    <mergeCell ref="AE13:AE14"/>
    <mergeCell ref="AF13:AF14"/>
    <mergeCell ref="AG13:AG14"/>
    <mergeCell ref="A15:B16"/>
    <mergeCell ref="C15:C16"/>
    <mergeCell ref="D15:D16"/>
    <mergeCell ref="E15:E16"/>
    <mergeCell ref="F15:F16"/>
    <mergeCell ref="H15:H16"/>
    <mergeCell ref="AH13:AH14"/>
    <mergeCell ref="AI13:AI14"/>
    <mergeCell ref="AJ13:AJ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O15:O16"/>
    <mergeCell ref="P15:P16"/>
    <mergeCell ref="Q15:Q16"/>
    <mergeCell ref="R15:R16"/>
    <mergeCell ref="S15:S16"/>
    <mergeCell ref="T15:T16"/>
    <mergeCell ref="I15:I16"/>
    <mergeCell ref="J15:J16"/>
    <mergeCell ref="K15:K16"/>
    <mergeCell ref="L15:L16"/>
    <mergeCell ref="M15:M16"/>
    <mergeCell ref="N15:N16"/>
    <mergeCell ref="AM15:AM16"/>
    <mergeCell ref="A17:B17"/>
    <mergeCell ref="A18:B18"/>
    <mergeCell ref="A19:B19"/>
    <mergeCell ref="A20:B20"/>
    <mergeCell ref="A21:B21"/>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58:B58"/>
    <mergeCell ref="A59:B59"/>
    <mergeCell ref="A60:B60"/>
    <mergeCell ref="A61:B61"/>
    <mergeCell ref="A62:B62"/>
    <mergeCell ref="A63:B63"/>
  </mergeCells>
  <pageMargins left="0.7" right="0.7" top="0.75" bottom="0.75" header="0.3" footer="0.3"/>
  <pageSetup paperSize="9" scale="40" orientation="landscape" r:id="rId1"/>
  <rowBreaks count="1" manualBreakCount="1">
    <brk id="19" max="9"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18"/>
  <sheetViews>
    <sheetView zoomScale="85" zoomScaleNormal="85" workbookViewId="0">
      <selection activeCell="O19" sqref="O19"/>
    </sheetView>
  </sheetViews>
  <sheetFormatPr baseColWidth="10" defaultColWidth="11.42578125" defaultRowHeight="15"/>
  <cols>
    <col min="1" max="1" width="1.42578125" style="27" customWidth="1"/>
    <col min="2" max="2" width="11.140625" customWidth="1"/>
    <col min="3" max="3" width="44.28515625" customWidth="1"/>
    <col min="4" max="4" width="8.140625" style="4" customWidth="1"/>
    <col min="5" max="5" width="44.7109375" style="4" customWidth="1"/>
    <col min="6" max="6" width="39.28515625" style="4" customWidth="1"/>
    <col min="7" max="7" width="35.7109375" style="4" customWidth="1"/>
    <col min="8" max="8" width="41.28515625" style="4" customWidth="1"/>
    <col min="9" max="9" width="58.85546875" style="4" customWidth="1"/>
    <col min="10" max="10" width="46.28515625" style="4" customWidth="1"/>
    <col min="11" max="13" width="11.42578125" style="27"/>
    <col min="14" max="34" width="11.42578125" style="29"/>
    <col min="35" max="16384" width="11.42578125" style="4"/>
  </cols>
  <sheetData>
    <row r="1" spans="1:13" s="29" customFormat="1">
      <c r="A1" s="27"/>
      <c r="B1" s="27"/>
      <c r="C1" s="27"/>
      <c r="K1" s="27"/>
      <c r="L1" s="27"/>
      <c r="M1" s="27"/>
    </row>
    <row r="2" spans="1:13" ht="18.75" customHeight="1">
      <c r="B2" s="761"/>
      <c r="C2" s="761"/>
      <c r="E2" s="58"/>
      <c r="F2" s="58"/>
      <c r="G2" s="58"/>
      <c r="H2" s="58"/>
      <c r="I2" s="58"/>
      <c r="J2" s="58"/>
    </row>
    <row r="3" spans="1:13" ht="58.9" customHeight="1">
      <c r="B3" s="761"/>
      <c r="C3" s="761"/>
      <c r="D3" s="729" t="s">
        <v>207</v>
      </c>
      <c r="E3" s="729"/>
      <c r="F3" s="729"/>
      <c r="G3" s="729"/>
      <c r="H3" s="729"/>
      <c r="I3" s="58"/>
      <c r="J3" s="58"/>
    </row>
    <row r="4" spans="1:13" ht="33.6" customHeight="1">
      <c r="B4" s="761"/>
      <c r="C4" s="761"/>
      <c r="D4" s="729"/>
      <c r="E4" s="729"/>
      <c r="F4" s="729"/>
      <c r="G4" s="729"/>
      <c r="H4" s="729"/>
      <c r="I4" s="58"/>
      <c r="J4" s="58"/>
    </row>
    <row r="5" spans="1:13" s="29" customFormat="1">
      <c r="A5" s="27"/>
      <c r="B5" s="27"/>
      <c r="C5" s="27"/>
      <c r="K5" s="27"/>
      <c r="L5" s="27"/>
      <c r="M5" s="27"/>
    </row>
    <row r="6" spans="1:13" s="29" customFormat="1">
      <c r="A6" s="27"/>
      <c r="B6" s="27"/>
      <c r="C6" s="27"/>
      <c r="K6" s="27"/>
      <c r="L6" s="27"/>
      <c r="M6" s="27"/>
    </row>
    <row r="7" spans="1:13" s="29" customFormat="1" ht="77.25" customHeight="1" thickBot="1">
      <c r="A7" s="27"/>
      <c r="B7" s="27"/>
      <c r="C7" s="296" t="s">
        <v>18</v>
      </c>
      <c r="D7" s="762" t="s">
        <v>114</v>
      </c>
      <c r="E7" s="763"/>
      <c r="F7" s="296" t="s">
        <v>70</v>
      </c>
      <c r="G7" s="296" t="s">
        <v>71</v>
      </c>
      <c r="H7" s="296" t="s">
        <v>72</v>
      </c>
      <c r="K7" s="27"/>
      <c r="L7" s="27"/>
      <c r="M7" s="27"/>
    </row>
    <row r="8" spans="1:13" s="29" customFormat="1" ht="74.25" customHeight="1" thickBot="1">
      <c r="A8" s="27"/>
      <c r="B8" s="27"/>
      <c r="C8" s="87" t="s">
        <v>307</v>
      </c>
      <c r="D8" s="297" t="s">
        <v>86</v>
      </c>
      <c r="E8" s="74" t="s">
        <v>1360</v>
      </c>
      <c r="F8" s="44" t="s">
        <v>1361</v>
      </c>
      <c r="G8" s="44" t="s">
        <v>208</v>
      </c>
      <c r="H8" s="298" t="s">
        <v>1362</v>
      </c>
      <c r="K8" s="27"/>
      <c r="L8" s="27"/>
      <c r="M8" s="27"/>
    </row>
    <row r="9" spans="1:13" s="29" customFormat="1" ht="51.6" customHeight="1" thickBot="1">
      <c r="A9" s="27"/>
      <c r="B9" s="27"/>
      <c r="C9" s="764" t="s">
        <v>308</v>
      </c>
      <c r="D9" s="106" t="s">
        <v>91</v>
      </c>
      <c r="E9" s="74" t="s">
        <v>1363</v>
      </c>
      <c r="F9" s="44" t="s">
        <v>1364</v>
      </c>
      <c r="G9" s="44" t="s">
        <v>1365</v>
      </c>
      <c r="H9" s="298" t="s">
        <v>1362</v>
      </c>
      <c r="K9" s="27"/>
      <c r="L9" s="27"/>
      <c r="M9" s="27"/>
    </row>
    <row r="10" spans="1:13" s="29" customFormat="1" ht="74.25" customHeight="1" thickBot="1">
      <c r="A10" s="27"/>
      <c r="B10" s="27"/>
      <c r="C10" s="764"/>
      <c r="D10" s="106" t="s">
        <v>92</v>
      </c>
      <c r="E10" s="299" t="s">
        <v>309</v>
      </c>
      <c r="F10" s="73" t="s">
        <v>97</v>
      </c>
      <c r="G10" s="44" t="s">
        <v>310</v>
      </c>
      <c r="H10" s="298" t="s">
        <v>1362</v>
      </c>
      <c r="K10" s="27"/>
      <c r="L10" s="27"/>
      <c r="M10" s="27"/>
    </row>
    <row r="11" spans="1:13" s="29" customFormat="1" ht="61.15" customHeight="1" thickBot="1">
      <c r="A11" s="27"/>
      <c r="B11" s="27"/>
      <c r="C11" s="764"/>
      <c r="D11" s="106" t="s">
        <v>93</v>
      </c>
      <c r="E11" s="300" t="s">
        <v>311</v>
      </c>
      <c r="F11" s="301" t="s">
        <v>211</v>
      </c>
      <c r="G11" s="44" t="s">
        <v>1366</v>
      </c>
      <c r="H11" s="298" t="s">
        <v>1362</v>
      </c>
      <c r="K11" s="27"/>
      <c r="L11" s="27"/>
      <c r="M11" s="27"/>
    </row>
    <row r="12" spans="1:13" s="29" customFormat="1" ht="49.5" customHeight="1" thickBot="1">
      <c r="A12" s="27"/>
      <c r="B12" s="27"/>
      <c r="C12" s="765" t="s">
        <v>312</v>
      </c>
      <c r="D12" s="72" t="s">
        <v>94</v>
      </c>
      <c r="E12" s="300" t="s">
        <v>1367</v>
      </c>
      <c r="F12" s="301" t="s">
        <v>1368</v>
      </c>
      <c r="G12" s="301" t="s">
        <v>1444</v>
      </c>
      <c r="H12" s="298" t="s">
        <v>1369</v>
      </c>
      <c r="K12" s="27"/>
      <c r="L12" s="27"/>
      <c r="M12" s="27"/>
    </row>
    <row r="13" spans="1:13" s="29" customFormat="1" ht="68.25" customHeight="1" thickBot="1">
      <c r="A13" s="27"/>
      <c r="B13" s="27"/>
      <c r="C13" s="766"/>
      <c r="D13" s="72" t="s">
        <v>103</v>
      </c>
      <c r="E13" s="300" t="s">
        <v>313</v>
      </c>
      <c r="F13" s="44" t="s">
        <v>1370</v>
      </c>
      <c r="G13" s="44" t="s">
        <v>314</v>
      </c>
      <c r="H13" s="298" t="s">
        <v>1371</v>
      </c>
      <c r="K13" s="27"/>
      <c r="L13" s="27"/>
      <c r="M13" s="27"/>
    </row>
    <row r="14" spans="1:13" s="29" customFormat="1" ht="50.25" thickBot="1">
      <c r="A14" s="27"/>
      <c r="B14" s="27"/>
      <c r="C14" s="766"/>
      <c r="D14" s="72" t="s">
        <v>104</v>
      </c>
      <c r="E14" s="300" t="s">
        <v>1372</v>
      </c>
      <c r="F14" s="301" t="s">
        <v>1373</v>
      </c>
      <c r="G14" s="301" t="s">
        <v>1374</v>
      </c>
      <c r="H14" s="71" t="s">
        <v>1375</v>
      </c>
      <c r="K14" s="27"/>
      <c r="L14" s="27"/>
      <c r="M14" s="27"/>
    </row>
    <row r="15" spans="1:13" s="29" customFormat="1" ht="50.25" thickBot="1">
      <c r="A15" s="27"/>
      <c r="B15" s="27"/>
      <c r="C15" s="767"/>
      <c r="D15" s="72" t="s">
        <v>326</v>
      </c>
      <c r="E15" s="300" t="s">
        <v>1376</v>
      </c>
      <c r="F15" s="301" t="s">
        <v>1377</v>
      </c>
      <c r="G15" s="301" t="s">
        <v>1378</v>
      </c>
      <c r="H15" s="71">
        <v>45289</v>
      </c>
      <c r="K15" s="27"/>
      <c r="L15" s="27"/>
      <c r="M15" s="27"/>
    </row>
    <row r="16" spans="1:13" s="29" customFormat="1" ht="84" customHeight="1" thickBot="1">
      <c r="A16" s="27"/>
      <c r="B16" s="27"/>
      <c r="C16" s="87" t="s">
        <v>315</v>
      </c>
      <c r="D16" s="72" t="s">
        <v>95</v>
      </c>
      <c r="E16" s="300" t="s">
        <v>316</v>
      </c>
      <c r="F16" s="301" t="s">
        <v>317</v>
      </c>
      <c r="G16" s="301" t="s">
        <v>1445</v>
      </c>
      <c r="H16" s="71" t="s">
        <v>1379</v>
      </c>
      <c r="K16" s="27"/>
      <c r="L16" s="27"/>
      <c r="M16" s="27"/>
    </row>
    <row r="17" spans="1:13" s="29" customFormat="1" ht="83.25" customHeight="1" thickBot="1">
      <c r="A17" s="27"/>
      <c r="B17" s="27"/>
      <c r="C17" s="87" t="s">
        <v>318</v>
      </c>
      <c r="D17" s="106" t="s">
        <v>98</v>
      </c>
      <c r="E17" s="74" t="s">
        <v>319</v>
      </c>
      <c r="F17" s="44" t="s">
        <v>320</v>
      </c>
      <c r="G17" s="44" t="s">
        <v>1446</v>
      </c>
      <c r="H17" s="298" t="s">
        <v>1380</v>
      </c>
      <c r="K17" s="27"/>
      <c r="L17" s="27"/>
      <c r="M17" s="27"/>
    </row>
    <row r="18" spans="1:13" s="29" customFormat="1">
      <c r="A18" s="27"/>
      <c r="B18" s="27"/>
      <c r="C18" s="27"/>
      <c r="K18" s="27"/>
      <c r="L18" s="27"/>
      <c r="M18" s="27"/>
    </row>
    <row r="19" spans="1:13" s="29" customFormat="1" ht="16.5">
      <c r="A19" s="27"/>
      <c r="B19" s="27"/>
      <c r="C19" s="27"/>
      <c r="E19" s="302"/>
      <c r="F19" s="303"/>
      <c r="G19" s="304"/>
      <c r="H19" s="303"/>
      <c r="K19" s="27"/>
      <c r="L19" s="27"/>
      <c r="M19" s="27"/>
    </row>
    <row r="20" spans="1:13" s="29" customFormat="1">
      <c r="A20" s="27"/>
      <c r="B20" s="27"/>
      <c r="C20" s="27"/>
      <c r="K20" s="27"/>
      <c r="L20" s="27"/>
      <c r="M20" s="27"/>
    </row>
    <row r="21" spans="1:13" s="29" customFormat="1">
      <c r="A21" s="27"/>
      <c r="B21" s="27"/>
      <c r="C21" s="27"/>
      <c r="K21" s="27"/>
      <c r="L21" s="27"/>
      <c r="M21" s="27"/>
    </row>
    <row r="22" spans="1:13" s="29" customFormat="1">
      <c r="A22" s="27"/>
      <c r="B22" s="27"/>
      <c r="C22" s="27"/>
      <c r="K22" s="27"/>
      <c r="L22" s="27"/>
      <c r="M22" s="27"/>
    </row>
    <row r="23" spans="1:13" s="29" customFormat="1">
      <c r="A23" s="27"/>
      <c r="B23" s="27"/>
      <c r="C23" s="27"/>
      <c r="K23" s="27"/>
      <c r="L23" s="27"/>
      <c r="M23" s="27"/>
    </row>
    <row r="24" spans="1:13" s="29" customFormat="1">
      <c r="A24" s="27"/>
      <c r="B24" s="27"/>
      <c r="C24" s="27"/>
      <c r="K24" s="27"/>
      <c r="L24" s="27"/>
      <c r="M24" s="27"/>
    </row>
    <row r="25" spans="1:13" s="29" customFormat="1">
      <c r="A25" s="27"/>
      <c r="B25" s="27"/>
      <c r="C25" s="27"/>
      <c r="K25" s="27"/>
      <c r="L25" s="27"/>
      <c r="M25" s="27"/>
    </row>
    <row r="26" spans="1:13" s="29" customFormat="1">
      <c r="A26" s="27"/>
      <c r="B26" s="27"/>
      <c r="C26" s="27"/>
      <c r="K26" s="27"/>
      <c r="L26" s="27"/>
      <c r="M26" s="27"/>
    </row>
    <row r="27" spans="1:13" s="29" customFormat="1">
      <c r="A27" s="27"/>
      <c r="B27" s="27"/>
      <c r="C27" s="27"/>
      <c r="K27" s="27"/>
      <c r="L27" s="27"/>
      <c r="M27" s="27"/>
    </row>
    <row r="28" spans="1:13" s="29" customFormat="1">
      <c r="A28" s="27"/>
      <c r="B28" s="27"/>
      <c r="C28" s="27"/>
      <c r="K28" s="27"/>
      <c r="L28" s="27"/>
      <c r="M28" s="27"/>
    </row>
    <row r="29" spans="1:13" s="29" customFormat="1">
      <c r="A29" s="27"/>
      <c r="B29" s="27"/>
      <c r="C29" s="27"/>
      <c r="K29" s="27"/>
      <c r="L29" s="27"/>
      <c r="M29" s="27"/>
    </row>
    <row r="30" spans="1:13" s="29" customFormat="1">
      <c r="A30" s="27"/>
      <c r="B30" s="27"/>
      <c r="C30" s="27"/>
      <c r="K30" s="27"/>
      <c r="L30" s="27"/>
      <c r="M30" s="27"/>
    </row>
    <row r="31" spans="1:13" s="29" customFormat="1">
      <c r="A31" s="27"/>
      <c r="B31" s="27"/>
      <c r="C31" s="27"/>
      <c r="K31" s="27"/>
      <c r="L31" s="27"/>
      <c r="M31" s="27"/>
    </row>
    <row r="32" spans="1:13" s="29" customFormat="1">
      <c r="A32" s="27"/>
      <c r="B32" s="27"/>
      <c r="C32" s="27"/>
      <c r="K32" s="27"/>
      <c r="L32" s="27"/>
      <c r="M32" s="27"/>
    </row>
    <row r="33" spans="1:13" s="29" customFormat="1">
      <c r="A33" s="27"/>
      <c r="B33" s="27"/>
      <c r="C33" s="27"/>
      <c r="K33" s="27"/>
      <c r="L33" s="27"/>
      <c r="M33" s="27"/>
    </row>
    <row r="34" spans="1:13" s="29" customFormat="1">
      <c r="A34" s="27"/>
      <c r="B34" s="27"/>
      <c r="C34" s="27"/>
      <c r="K34" s="27"/>
      <c r="L34" s="27"/>
      <c r="M34" s="27"/>
    </row>
    <row r="35" spans="1:13" s="29" customFormat="1">
      <c r="A35" s="27"/>
      <c r="B35" s="27"/>
      <c r="C35" s="27"/>
      <c r="K35" s="27"/>
      <c r="L35" s="27"/>
      <c r="M35" s="27"/>
    </row>
    <row r="36" spans="1:13" s="29" customFormat="1">
      <c r="A36" s="27"/>
      <c r="B36" s="27"/>
      <c r="C36" s="27"/>
      <c r="K36" s="27"/>
      <c r="L36" s="27"/>
      <c r="M36" s="27"/>
    </row>
    <row r="37" spans="1:13" s="29" customFormat="1">
      <c r="A37" s="27"/>
      <c r="B37" s="27"/>
      <c r="C37" s="27"/>
      <c r="K37" s="27"/>
      <c r="L37" s="27"/>
      <c r="M37" s="27"/>
    </row>
    <row r="38" spans="1:13" s="29" customFormat="1">
      <c r="A38" s="27"/>
      <c r="B38" s="27"/>
      <c r="C38" s="27"/>
      <c r="K38" s="27"/>
      <c r="L38" s="27"/>
      <c r="M38" s="27"/>
    </row>
    <row r="39" spans="1:13" s="29" customFormat="1">
      <c r="A39" s="27"/>
      <c r="B39" s="27"/>
      <c r="C39" s="27"/>
      <c r="K39" s="27"/>
      <c r="L39" s="27"/>
      <c r="M39" s="27"/>
    </row>
    <row r="40" spans="1:13" s="29" customFormat="1">
      <c r="A40" s="27"/>
      <c r="B40" s="27"/>
      <c r="C40" s="27"/>
      <c r="K40" s="27"/>
      <c r="L40" s="27"/>
      <c r="M40" s="27"/>
    </row>
    <row r="41" spans="1:13" s="29" customFormat="1">
      <c r="A41" s="27"/>
      <c r="B41" s="27"/>
      <c r="C41" s="27"/>
      <c r="K41" s="27"/>
      <c r="L41" s="27"/>
      <c r="M41" s="27"/>
    </row>
    <row r="42" spans="1:13" s="29" customFormat="1">
      <c r="A42" s="27"/>
      <c r="B42" s="27"/>
      <c r="C42" s="27"/>
      <c r="K42" s="27"/>
      <c r="L42" s="27"/>
      <c r="M42" s="27"/>
    </row>
    <row r="43" spans="1:13" s="29" customFormat="1">
      <c r="A43" s="27"/>
      <c r="B43" s="27"/>
      <c r="C43" s="27"/>
      <c r="K43" s="27"/>
      <c r="L43" s="27"/>
      <c r="M43" s="27"/>
    </row>
    <row r="44" spans="1:13" s="29" customFormat="1">
      <c r="A44" s="27"/>
      <c r="B44" s="27"/>
      <c r="C44" s="27"/>
      <c r="K44" s="27"/>
      <c r="L44" s="27"/>
      <c r="M44" s="27"/>
    </row>
    <row r="45" spans="1:13" s="29" customFormat="1">
      <c r="A45" s="27"/>
      <c r="B45" s="27"/>
      <c r="C45" s="27"/>
      <c r="K45" s="27"/>
      <c r="L45" s="27"/>
      <c r="M45" s="27"/>
    </row>
    <row r="46" spans="1:13" s="29" customFormat="1">
      <c r="A46" s="27"/>
      <c r="B46" s="27"/>
      <c r="C46" s="27"/>
      <c r="K46" s="27"/>
      <c r="L46" s="27"/>
      <c r="M46" s="27"/>
    </row>
    <row r="47" spans="1:13" s="29" customFormat="1">
      <c r="A47" s="27"/>
      <c r="B47" s="27"/>
      <c r="C47" s="27"/>
      <c r="K47" s="27"/>
      <c r="L47" s="27"/>
      <c r="M47" s="27"/>
    </row>
    <row r="48" spans="1:13" s="29" customFormat="1">
      <c r="A48" s="27"/>
      <c r="B48" s="27"/>
      <c r="C48" s="27"/>
      <c r="K48" s="27"/>
      <c r="L48" s="27"/>
      <c r="M48" s="27"/>
    </row>
    <row r="49" spans="1:13" s="29" customFormat="1">
      <c r="A49" s="27"/>
      <c r="B49" s="27"/>
      <c r="C49" s="27"/>
      <c r="K49" s="27"/>
      <c r="L49" s="27"/>
      <c r="M49" s="27"/>
    </row>
    <row r="50" spans="1:13" s="29" customFormat="1">
      <c r="A50" s="27"/>
      <c r="B50" s="27"/>
      <c r="C50" s="27"/>
      <c r="K50" s="27"/>
      <c r="L50" s="27"/>
      <c r="M50" s="27"/>
    </row>
    <row r="51" spans="1:13" s="29" customFormat="1">
      <c r="A51" s="27"/>
      <c r="B51" s="27"/>
      <c r="C51" s="27"/>
      <c r="K51" s="27"/>
      <c r="L51" s="27"/>
      <c r="M51" s="27"/>
    </row>
    <row r="52" spans="1:13" s="29" customFormat="1">
      <c r="A52" s="27"/>
      <c r="B52" s="27"/>
      <c r="C52" s="27"/>
      <c r="K52" s="27"/>
      <c r="L52" s="27"/>
      <c r="M52" s="27"/>
    </row>
    <row r="53" spans="1:13" s="29" customFormat="1">
      <c r="A53" s="27"/>
      <c r="B53" s="27"/>
      <c r="C53" s="27"/>
      <c r="K53" s="27"/>
      <c r="L53" s="27"/>
      <c r="M53" s="27"/>
    </row>
    <row r="54" spans="1:13" s="29" customFormat="1">
      <c r="A54" s="27"/>
      <c r="B54" s="27"/>
      <c r="C54" s="27"/>
      <c r="K54" s="27"/>
      <c r="L54" s="27"/>
      <c r="M54" s="27"/>
    </row>
    <row r="55" spans="1:13" s="29" customFormat="1">
      <c r="A55" s="27"/>
      <c r="B55" s="27"/>
      <c r="C55" s="27"/>
      <c r="K55" s="27"/>
      <c r="L55" s="27"/>
      <c r="M55" s="27"/>
    </row>
    <row r="56" spans="1:13" s="29" customFormat="1">
      <c r="A56" s="27"/>
      <c r="B56" s="27"/>
      <c r="C56" s="27"/>
      <c r="K56" s="27"/>
      <c r="L56" s="27"/>
      <c r="M56" s="27"/>
    </row>
    <row r="57" spans="1:13" s="29" customFormat="1">
      <c r="A57" s="27"/>
      <c r="B57" s="27"/>
      <c r="C57" s="27"/>
      <c r="K57" s="27"/>
      <c r="L57" s="27"/>
      <c r="M57" s="27"/>
    </row>
    <row r="58" spans="1:13" s="29" customFormat="1">
      <c r="A58" s="27"/>
      <c r="B58" s="27"/>
      <c r="C58" s="27"/>
      <c r="K58" s="27"/>
      <c r="L58" s="27"/>
      <c r="M58" s="27"/>
    </row>
    <row r="59" spans="1:13" s="29" customFormat="1">
      <c r="A59" s="27"/>
      <c r="B59" s="27"/>
      <c r="C59" s="27"/>
      <c r="K59" s="27"/>
      <c r="L59" s="27"/>
      <c r="M59" s="27"/>
    </row>
    <row r="60" spans="1:13" s="29" customFormat="1">
      <c r="A60" s="27"/>
      <c r="B60" s="27"/>
      <c r="C60" s="27"/>
      <c r="K60" s="27"/>
      <c r="L60" s="27"/>
      <c r="M60" s="27"/>
    </row>
    <row r="61" spans="1:13" s="29" customFormat="1">
      <c r="A61" s="27"/>
      <c r="B61" s="27"/>
      <c r="C61" s="27"/>
      <c r="K61" s="27"/>
      <c r="L61" s="27"/>
      <c r="M61" s="27"/>
    </row>
    <row r="62" spans="1:13" s="29" customFormat="1">
      <c r="A62" s="27"/>
      <c r="B62" s="27"/>
      <c r="C62" s="27"/>
      <c r="K62" s="27"/>
      <c r="L62" s="27"/>
      <c r="M62" s="27"/>
    </row>
    <row r="63" spans="1:13" s="29" customFormat="1">
      <c r="A63" s="27"/>
      <c r="B63" s="27"/>
      <c r="C63" s="27"/>
      <c r="K63" s="27"/>
      <c r="L63" s="27"/>
      <c r="M63" s="27"/>
    </row>
    <row r="64" spans="1:13" s="29" customFormat="1">
      <c r="A64" s="27"/>
      <c r="B64" s="27"/>
      <c r="C64" s="27"/>
      <c r="K64" s="27"/>
      <c r="L64" s="27"/>
      <c r="M64" s="27"/>
    </row>
    <row r="65" spans="1:13" s="29" customFormat="1">
      <c r="A65" s="27"/>
      <c r="B65" s="27"/>
      <c r="C65" s="27"/>
      <c r="K65" s="27"/>
      <c r="L65" s="27"/>
      <c r="M65" s="27"/>
    </row>
    <row r="66" spans="1:13" s="29" customFormat="1">
      <c r="A66" s="27"/>
      <c r="B66" s="27"/>
      <c r="C66" s="27"/>
      <c r="K66" s="27"/>
      <c r="L66" s="27"/>
      <c r="M66" s="27"/>
    </row>
    <row r="67" spans="1:13" s="29" customFormat="1">
      <c r="A67" s="27"/>
      <c r="B67" s="27"/>
      <c r="C67" s="27"/>
      <c r="K67" s="27"/>
      <c r="L67" s="27"/>
      <c r="M67" s="27"/>
    </row>
    <row r="68" spans="1:13" s="29" customFormat="1">
      <c r="A68" s="27"/>
      <c r="B68" s="27"/>
      <c r="C68" s="27"/>
      <c r="K68" s="27"/>
      <c r="L68" s="27"/>
      <c r="M68" s="27"/>
    </row>
    <row r="69" spans="1:13" s="29" customFormat="1">
      <c r="A69" s="27"/>
      <c r="B69" s="27"/>
      <c r="C69" s="27"/>
      <c r="K69" s="27"/>
      <c r="L69" s="27"/>
      <c r="M69" s="27"/>
    </row>
    <row r="70" spans="1:13" s="29" customFormat="1">
      <c r="A70" s="27"/>
      <c r="B70" s="27"/>
      <c r="C70" s="27"/>
      <c r="K70" s="27"/>
      <c r="L70" s="27"/>
      <c r="M70" s="27"/>
    </row>
    <row r="71" spans="1:13" s="29" customFormat="1">
      <c r="A71" s="27"/>
      <c r="B71" s="27"/>
      <c r="C71" s="27"/>
      <c r="K71" s="27"/>
      <c r="L71" s="27"/>
      <c r="M71" s="27"/>
    </row>
    <row r="72" spans="1:13" s="29" customFormat="1">
      <c r="A72" s="27"/>
      <c r="B72" s="27"/>
      <c r="C72" s="27"/>
      <c r="K72" s="27"/>
      <c r="L72" s="27"/>
      <c r="M72" s="27"/>
    </row>
    <row r="73" spans="1:13" s="29" customFormat="1">
      <c r="A73" s="27"/>
      <c r="B73" s="27"/>
      <c r="C73" s="27"/>
      <c r="K73" s="27"/>
      <c r="L73" s="27"/>
      <c r="M73" s="27"/>
    </row>
    <row r="74" spans="1:13" s="29" customFormat="1">
      <c r="A74" s="27"/>
      <c r="B74" s="27"/>
      <c r="C74" s="27"/>
      <c r="K74" s="27"/>
      <c r="L74" s="27"/>
      <c r="M74" s="27"/>
    </row>
    <row r="75" spans="1:13" s="29" customFormat="1">
      <c r="A75" s="27"/>
      <c r="B75" s="27"/>
      <c r="C75" s="27"/>
      <c r="K75" s="27"/>
      <c r="L75" s="27"/>
      <c r="M75" s="27"/>
    </row>
    <row r="76" spans="1:13" s="29" customFormat="1">
      <c r="A76" s="27"/>
      <c r="B76" s="27"/>
      <c r="C76" s="27"/>
      <c r="K76" s="27"/>
      <c r="L76" s="27"/>
      <c r="M76" s="27"/>
    </row>
    <row r="77" spans="1:13" s="29" customFormat="1">
      <c r="A77" s="27"/>
      <c r="B77" s="27"/>
      <c r="C77" s="27"/>
      <c r="K77" s="27"/>
      <c r="L77" s="27"/>
      <c r="M77" s="27"/>
    </row>
    <row r="78" spans="1:13" s="29" customFormat="1">
      <c r="A78" s="27"/>
      <c r="B78" s="27"/>
      <c r="C78" s="27"/>
      <c r="K78" s="27"/>
      <c r="L78" s="27"/>
      <c r="M78" s="27"/>
    </row>
    <row r="79" spans="1:13" s="29" customFormat="1">
      <c r="A79" s="27"/>
      <c r="B79" s="27"/>
      <c r="C79" s="27"/>
      <c r="K79" s="27"/>
      <c r="L79" s="27"/>
      <c r="M79" s="27"/>
    </row>
    <row r="80" spans="1:13" s="29" customFormat="1">
      <c r="A80" s="27"/>
      <c r="B80" s="27"/>
      <c r="C80" s="27"/>
      <c r="K80" s="27"/>
      <c r="L80" s="27"/>
      <c r="M80" s="27"/>
    </row>
    <row r="81" spans="1:13" s="29" customFormat="1">
      <c r="A81" s="27"/>
      <c r="B81" s="27"/>
      <c r="C81" s="27"/>
      <c r="K81" s="27"/>
      <c r="L81" s="27"/>
      <c r="M81" s="27"/>
    </row>
    <row r="82" spans="1:13" s="29" customFormat="1">
      <c r="A82" s="27"/>
      <c r="B82" s="27"/>
      <c r="C82" s="27"/>
      <c r="K82" s="27"/>
      <c r="L82" s="27"/>
      <c r="M82" s="27"/>
    </row>
    <row r="83" spans="1:13" s="29" customFormat="1">
      <c r="A83" s="27"/>
      <c r="B83" s="27"/>
      <c r="C83" s="27"/>
      <c r="K83" s="27"/>
      <c r="L83" s="27"/>
      <c r="M83" s="27"/>
    </row>
    <row r="84" spans="1:13" s="29" customFormat="1">
      <c r="A84" s="27"/>
      <c r="B84" s="27"/>
      <c r="C84" s="27"/>
      <c r="K84" s="27"/>
      <c r="L84" s="27"/>
      <c r="M84" s="27"/>
    </row>
    <row r="85" spans="1:13" s="29" customFormat="1">
      <c r="A85" s="27"/>
      <c r="B85" s="27"/>
      <c r="C85" s="27"/>
      <c r="K85" s="27"/>
      <c r="L85" s="27"/>
      <c r="M85" s="27"/>
    </row>
    <row r="86" spans="1:13" s="29" customFormat="1">
      <c r="A86" s="27"/>
      <c r="B86" s="27"/>
      <c r="C86" s="27"/>
      <c r="K86" s="27"/>
      <c r="L86" s="27"/>
      <c r="M86" s="27"/>
    </row>
    <row r="87" spans="1:13" s="29" customFormat="1">
      <c r="A87" s="27"/>
      <c r="B87" s="27"/>
      <c r="C87" s="27"/>
      <c r="K87" s="27"/>
      <c r="L87" s="27"/>
      <c r="M87" s="27"/>
    </row>
    <row r="88" spans="1:13" s="29" customFormat="1">
      <c r="A88" s="27"/>
      <c r="B88" s="27"/>
      <c r="C88" s="27"/>
      <c r="K88" s="27"/>
      <c r="L88" s="27"/>
      <c r="M88" s="27"/>
    </row>
    <row r="89" spans="1:13" s="29" customFormat="1">
      <c r="A89" s="27"/>
      <c r="B89" s="27"/>
      <c r="C89" s="27"/>
      <c r="K89" s="27"/>
      <c r="L89" s="27"/>
      <c r="M89" s="27"/>
    </row>
    <row r="90" spans="1:13" s="29" customFormat="1">
      <c r="A90" s="27"/>
      <c r="B90" s="27"/>
      <c r="C90" s="27"/>
      <c r="K90" s="27"/>
      <c r="L90" s="27"/>
      <c r="M90" s="27"/>
    </row>
    <row r="91" spans="1:13" s="29" customFormat="1">
      <c r="A91" s="27"/>
      <c r="B91" s="27"/>
      <c r="C91" s="27"/>
      <c r="K91" s="27"/>
      <c r="L91" s="27"/>
      <c r="M91" s="27"/>
    </row>
    <row r="92" spans="1:13" s="29" customFormat="1">
      <c r="A92" s="27"/>
      <c r="B92" s="27"/>
      <c r="C92" s="27"/>
      <c r="K92" s="27"/>
      <c r="L92" s="27"/>
      <c r="M92" s="27"/>
    </row>
    <row r="93" spans="1:13" s="29" customFormat="1">
      <c r="A93" s="27"/>
      <c r="B93" s="27"/>
      <c r="C93" s="27"/>
      <c r="K93" s="27"/>
      <c r="L93" s="27"/>
      <c r="M93" s="27"/>
    </row>
    <row r="94" spans="1:13" s="29" customFormat="1">
      <c r="A94" s="27"/>
      <c r="B94" s="27"/>
      <c r="C94" s="27"/>
      <c r="K94" s="27"/>
      <c r="L94" s="27"/>
      <c r="M94" s="27"/>
    </row>
    <row r="95" spans="1:13" s="29" customFormat="1">
      <c r="A95" s="27"/>
      <c r="B95" s="27"/>
      <c r="C95" s="27"/>
      <c r="K95" s="27"/>
      <c r="L95" s="27"/>
      <c r="M95" s="27"/>
    </row>
    <row r="96" spans="1:13" s="29" customFormat="1">
      <c r="A96" s="27"/>
      <c r="B96" s="27"/>
      <c r="C96" s="27"/>
      <c r="K96" s="27"/>
      <c r="L96" s="27"/>
      <c r="M96" s="27"/>
    </row>
    <row r="97" spans="1:13" s="29" customFormat="1">
      <c r="A97" s="27"/>
      <c r="B97" s="27"/>
      <c r="C97" s="27"/>
      <c r="K97" s="27"/>
      <c r="L97" s="27"/>
      <c r="M97" s="27"/>
    </row>
    <row r="98" spans="1:13" s="29" customFormat="1">
      <c r="A98" s="27"/>
      <c r="B98" s="27"/>
      <c r="C98" s="27"/>
      <c r="K98" s="27"/>
      <c r="L98" s="27"/>
      <c r="M98" s="27"/>
    </row>
    <row r="99" spans="1:13" s="29" customFormat="1">
      <c r="A99" s="27"/>
      <c r="B99" s="27"/>
      <c r="C99" s="27"/>
      <c r="K99" s="27"/>
      <c r="L99" s="27"/>
      <c r="M99" s="27"/>
    </row>
    <row r="100" spans="1:13" s="29" customFormat="1">
      <c r="A100" s="27"/>
      <c r="B100" s="27"/>
      <c r="C100" s="27"/>
      <c r="K100" s="27"/>
      <c r="L100" s="27"/>
      <c r="M100" s="27"/>
    </row>
    <row r="101" spans="1:13" s="29" customFormat="1">
      <c r="A101" s="27"/>
      <c r="B101" s="27"/>
      <c r="C101" s="27"/>
      <c r="K101" s="27"/>
      <c r="L101" s="27"/>
      <c r="M101" s="27"/>
    </row>
    <row r="102" spans="1:13" s="29" customFormat="1">
      <c r="A102" s="27"/>
      <c r="B102" s="27"/>
      <c r="C102" s="27"/>
      <c r="K102" s="27"/>
      <c r="L102" s="27"/>
      <c r="M102" s="27"/>
    </row>
    <row r="103" spans="1:13" s="29" customFormat="1">
      <c r="A103" s="27"/>
      <c r="B103" s="27"/>
      <c r="C103" s="27"/>
      <c r="K103" s="27"/>
      <c r="L103" s="27"/>
      <c r="M103" s="27"/>
    </row>
    <row r="104" spans="1:13" s="29" customFormat="1">
      <c r="A104" s="27"/>
      <c r="B104" s="27"/>
      <c r="C104" s="27"/>
      <c r="K104" s="27"/>
      <c r="L104" s="27"/>
      <c r="M104" s="27"/>
    </row>
    <row r="105" spans="1:13" s="29" customFormat="1">
      <c r="A105" s="27"/>
      <c r="B105" s="27"/>
      <c r="C105" s="27"/>
      <c r="K105" s="27"/>
      <c r="L105" s="27"/>
      <c r="M105" s="27"/>
    </row>
    <row r="106" spans="1:13" s="29" customFormat="1">
      <c r="A106" s="27"/>
      <c r="B106" s="27"/>
      <c r="C106" s="27"/>
      <c r="K106" s="27"/>
      <c r="L106" s="27"/>
      <c r="M106" s="27"/>
    </row>
    <row r="107" spans="1:13" s="29" customFormat="1">
      <c r="A107" s="27"/>
      <c r="B107" s="27"/>
      <c r="C107" s="27"/>
      <c r="K107" s="27"/>
      <c r="L107" s="27"/>
      <c r="M107" s="27"/>
    </row>
    <row r="108" spans="1:13" s="29" customFormat="1">
      <c r="A108" s="27"/>
      <c r="B108" s="27"/>
      <c r="C108" s="27"/>
      <c r="K108" s="27"/>
      <c r="L108" s="27"/>
      <c r="M108" s="27"/>
    </row>
    <row r="109" spans="1:13" s="29" customFormat="1">
      <c r="A109" s="27"/>
      <c r="B109" s="27"/>
      <c r="C109" s="27"/>
      <c r="K109" s="27"/>
      <c r="L109" s="27"/>
      <c r="M109" s="27"/>
    </row>
    <row r="110" spans="1:13" s="29" customFormat="1">
      <c r="A110" s="27"/>
      <c r="B110" s="27"/>
      <c r="C110" s="27"/>
      <c r="K110" s="27"/>
      <c r="L110" s="27"/>
      <c r="M110" s="27"/>
    </row>
    <row r="111" spans="1:13" s="29" customFormat="1">
      <c r="A111" s="27"/>
      <c r="B111" s="27"/>
      <c r="C111" s="27"/>
      <c r="K111" s="27"/>
      <c r="L111" s="27"/>
      <c r="M111" s="27"/>
    </row>
    <row r="112" spans="1:13" s="29" customFormat="1">
      <c r="A112" s="27"/>
      <c r="B112" s="27"/>
      <c r="C112" s="27"/>
      <c r="K112" s="27"/>
      <c r="L112" s="27"/>
      <c r="M112" s="27"/>
    </row>
    <row r="113" spans="1:13" s="29" customFormat="1">
      <c r="A113" s="27"/>
      <c r="B113" s="27"/>
      <c r="C113" s="27"/>
      <c r="K113" s="27"/>
      <c r="L113" s="27"/>
      <c r="M113" s="27"/>
    </row>
    <row r="114" spans="1:13" s="29" customFormat="1">
      <c r="A114" s="27"/>
      <c r="B114" s="27"/>
      <c r="C114" s="27"/>
      <c r="K114" s="27"/>
      <c r="L114" s="27"/>
      <c r="M114" s="27"/>
    </row>
    <row r="115" spans="1:13" s="29" customFormat="1">
      <c r="A115" s="27"/>
      <c r="B115" s="27"/>
      <c r="C115" s="27"/>
      <c r="K115" s="27"/>
      <c r="L115" s="27"/>
      <c r="M115" s="27"/>
    </row>
    <row r="116" spans="1:13" s="29" customFormat="1">
      <c r="A116" s="27"/>
      <c r="B116" s="27"/>
      <c r="C116" s="27"/>
      <c r="K116" s="27"/>
      <c r="L116" s="27"/>
      <c r="M116" s="27"/>
    </row>
    <row r="117" spans="1:13" s="29" customFormat="1">
      <c r="A117" s="27"/>
      <c r="B117" s="27"/>
      <c r="C117" s="27"/>
      <c r="K117" s="27"/>
      <c r="L117" s="27"/>
      <c r="M117" s="27"/>
    </row>
    <row r="118" spans="1:13" s="29" customFormat="1">
      <c r="A118" s="27"/>
      <c r="B118" s="27"/>
      <c r="C118" s="27"/>
      <c r="K118" s="27"/>
      <c r="L118" s="27"/>
      <c r="M118" s="27"/>
    </row>
  </sheetData>
  <mergeCells count="5">
    <mergeCell ref="B2:C4"/>
    <mergeCell ref="D3:H4"/>
    <mergeCell ref="D7:E7"/>
    <mergeCell ref="C9:C11"/>
    <mergeCell ref="C12:C15"/>
  </mergeCells>
  <pageMargins left="0.7" right="0.7" top="0.75" bottom="0.75" header="0.3" footer="0.3"/>
  <pageSetup scale="54"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H111"/>
  <sheetViews>
    <sheetView topLeftCell="A5" zoomScale="85" zoomScaleNormal="85" workbookViewId="0">
      <selection activeCell="O19" sqref="O19"/>
    </sheetView>
  </sheetViews>
  <sheetFormatPr baseColWidth="10" defaultColWidth="11.42578125" defaultRowHeight="16.5"/>
  <cols>
    <col min="1" max="1" width="1.42578125" style="277" customWidth="1"/>
    <col min="2" max="2" width="6.7109375" style="306" customWidth="1"/>
    <col min="3" max="3" width="42" style="306" customWidth="1"/>
    <col min="4" max="4" width="5.42578125" style="314" customWidth="1"/>
    <col min="5" max="5" width="65.42578125" style="314" customWidth="1"/>
    <col min="6" max="6" width="44.7109375" style="314" customWidth="1"/>
    <col min="7" max="7" width="39.5703125" style="314" customWidth="1"/>
    <col min="8" max="8" width="28.28515625" style="314" customWidth="1"/>
    <col min="9" max="9" width="33.42578125" style="314" customWidth="1"/>
    <col min="10" max="10" width="29.7109375" style="314" customWidth="1"/>
    <col min="11" max="13" width="11.42578125" style="277"/>
    <col min="14" max="34" width="11.42578125" style="313"/>
    <col min="35" max="16384" width="11.42578125" style="314"/>
  </cols>
  <sheetData>
    <row r="1" spans="1:13" s="313" customFormat="1">
      <c r="A1" s="277"/>
      <c r="B1" s="277"/>
      <c r="C1" s="277"/>
      <c r="K1" s="277"/>
      <c r="L1" s="277"/>
      <c r="M1" s="277"/>
    </row>
    <row r="2" spans="1:13" s="313" customFormat="1" ht="14.45" customHeight="1">
      <c r="A2" s="277"/>
      <c r="B2" s="768"/>
      <c r="C2" s="768"/>
      <c r="D2" s="314"/>
      <c r="E2" s="315"/>
      <c r="F2" s="315"/>
      <c r="G2" s="315"/>
      <c r="H2" s="315"/>
      <c r="I2" s="315"/>
      <c r="J2" s="315"/>
      <c r="K2" s="277"/>
      <c r="L2" s="277"/>
      <c r="M2" s="277"/>
    </row>
    <row r="3" spans="1:13" s="313" customFormat="1" ht="55.5" customHeight="1">
      <c r="A3" s="277"/>
      <c r="B3" s="768"/>
      <c r="C3" s="768"/>
      <c r="D3" s="315"/>
      <c r="E3" s="769" t="s">
        <v>209</v>
      </c>
      <c r="F3" s="769"/>
      <c r="G3" s="769"/>
      <c r="H3" s="315"/>
      <c r="I3" s="315"/>
      <c r="J3" s="315"/>
      <c r="K3" s="277"/>
      <c r="L3" s="277"/>
      <c r="M3" s="277"/>
    </row>
    <row r="4" spans="1:13" s="313" customFormat="1" ht="30" customHeight="1">
      <c r="A4" s="277"/>
      <c r="B4" s="768"/>
      <c r="C4" s="768"/>
      <c r="D4" s="315"/>
      <c r="E4" s="315"/>
      <c r="F4" s="315"/>
      <c r="G4" s="315"/>
      <c r="H4" s="315"/>
      <c r="I4" s="315"/>
      <c r="J4" s="315"/>
      <c r="K4" s="277"/>
      <c r="L4" s="277"/>
      <c r="M4" s="277"/>
    </row>
    <row r="5" spans="1:13" s="313" customFormat="1" ht="17.25" thickBot="1">
      <c r="A5" s="277"/>
      <c r="B5" s="277"/>
      <c r="C5" s="277"/>
      <c r="K5" s="277"/>
      <c r="L5" s="277"/>
      <c r="M5" s="277"/>
    </row>
    <row r="6" spans="1:13" s="313" customFormat="1" ht="27" customHeight="1" thickBot="1">
      <c r="A6" s="277"/>
      <c r="B6" s="277"/>
      <c r="C6" s="305" t="s">
        <v>18</v>
      </c>
      <c r="D6" s="770" t="s">
        <v>210</v>
      </c>
      <c r="E6" s="770"/>
      <c r="F6" s="305" t="s">
        <v>70</v>
      </c>
      <c r="G6" s="305" t="s">
        <v>99</v>
      </c>
      <c r="H6" s="305" t="s">
        <v>19</v>
      </c>
      <c r="I6" s="305" t="s">
        <v>72</v>
      </c>
      <c r="K6" s="277"/>
      <c r="L6" s="277"/>
      <c r="M6" s="277"/>
    </row>
    <row r="7" spans="1:13" s="313" customFormat="1" ht="63" customHeight="1" thickBot="1">
      <c r="A7" s="277"/>
      <c r="B7" s="277"/>
      <c r="C7" s="319" t="s">
        <v>1381</v>
      </c>
      <c r="D7" s="78" t="s">
        <v>86</v>
      </c>
      <c r="E7" s="316" t="s">
        <v>1382</v>
      </c>
      <c r="F7" s="316" t="s">
        <v>392</v>
      </c>
      <c r="G7" s="316" t="s">
        <v>1383</v>
      </c>
      <c r="H7" s="65" t="s">
        <v>100</v>
      </c>
      <c r="I7" s="79" t="s">
        <v>1384</v>
      </c>
      <c r="K7" s="277"/>
      <c r="L7" s="277"/>
      <c r="M7" s="277"/>
    </row>
    <row r="8" spans="1:13" s="313" customFormat="1" ht="84.75" customHeight="1" thickBot="1">
      <c r="A8" s="277"/>
      <c r="B8" s="277"/>
      <c r="C8" s="352" t="s">
        <v>1385</v>
      </c>
      <c r="D8" s="107" t="s">
        <v>91</v>
      </c>
      <c r="E8" s="316" t="s">
        <v>1440</v>
      </c>
      <c r="F8" s="316" t="s">
        <v>1441</v>
      </c>
      <c r="G8" s="316" t="s">
        <v>1442</v>
      </c>
      <c r="H8" s="317" t="s">
        <v>1443</v>
      </c>
      <c r="I8" s="317" t="s">
        <v>1401</v>
      </c>
      <c r="K8" s="277"/>
      <c r="L8" s="277"/>
      <c r="M8" s="277"/>
    </row>
    <row r="9" spans="1:13" s="313" customFormat="1" ht="126" customHeight="1" thickBot="1">
      <c r="A9" s="277"/>
      <c r="B9" s="277"/>
      <c r="C9" s="771" t="s">
        <v>1386</v>
      </c>
      <c r="D9" s="127" t="s">
        <v>94</v>
      </c>
      <c r="E9" s="318" t="s">
        <v>1387</v>
      </c>
      <c r="F9" s="75" t="s">
        <v>321</v>
      </c>
      <c r="G9" s="75" t="s">
        <v>322</v>
      </c>
      <c r="H9" s="65" t="s">
        <v>102</v>
      </c>
      <c r="I9" s="79">
        <v>45107</v>
      </c>
      <c r="K9" s="277"/>
      <c r="L9" s="277"/>
      <c r="M9" s="277"/>
    </row>
    <row r="10" spans="1:13" s="313" customFormat="1" ht="38.25" customHeight="1" thickBot="1">
      <c r="A10" s="277"/>
      <c r="B10" s="277"/>
      <c r="C10" s="771"/>
      <c r="D10" s="127" t="s">
        <v>104</v>
      </c>
      <c r="E10" s="75" t="s">
        <v>323</v>
      </c>
      <c r="F10" s="75" t="s">
        <v>324</v>
      </c>
      <c r="G10" s="75" t="s">
        <v>325</v>
      </c>
      <c r="H10" s="65" t="s">
        <v>101</v>
      </c>
      <c r="I10" s="79">
        <v>45137</v>
      </c>
      <c r="K10" s="277"/>
      <c r="L10" s="277"/>
      <c r="M10" s="277"/>
    </row>
    <row r="11" spans="1:13" s="313" customFormat="1" ht="76.5" customHeight="1" thickBot="1">
      <c r="A11" s="277"/>
      <c r="B11" s="277"/>
      <c r="C11" s="319" t="s">
        <v>1388</v>
      </c>
      <c r="D11" s="78" t="s">
        <v>105</v>
      </c>
      <c r="E11" s="75" t="s">
        <v>327</v>
      </c>
      <c r="F11" s="75" t="s">
        <v>106</v>
      </c>
      <c r="G11" s="75" t="s">
        <v>107</v>
      </c>
      <c r="H11" s="65" t="s">
        <v>212</v>
      </c>
      <c r="I11" s="79" t="s">
        <v>1389</v>
      </c>
      <c r="K11" s="277"/>
      <c r="L11" s="277"/>
      <c r="M11" s="277"/>
    </row>
    <row r="12" spans="1:13" s="313" customFormat="1">
      <c r="A12" s="277"/>
      <c r="B12" s="277"/>
      <c r="C12" s="277"/>
      <c r="K12" s="277"/>
      <c r="L12" s="277"/>
      <c r="M12" s="277"/>
    </row>
    <row r="13" spans="1:13" s="313" customFormat="1">
      <c r="A13" s="277"/>
      <c r="B13" s="277"/>
      <c r="C13" s="277"/>
      <c r="K13" s="277"/>
      <c r="L13" s="277"/>
      <c r="M13" s="277"/>
    </row>
    <row r="14" spans="1:13" s="313" customFormat="1">
      <c r="A14" s="277"/>
      <c r="B14" s="277"/>
      <c r="C14" s="277"/>
      <c r="K14" s="277"/>
      <c r="L14" s="277"/>
      <c r="M14" s="277"/>
    </row>
    <row r="15" spans="1:13" s="313" customFormat="1">
      <c r="A15" s="277"/>
      <c r="B15" s="277"/>
      <c r="C15" s="277"/>
      <c r="K15" s="277"/>
      <c r="L15" s="277"/>
      <c r="M15" s="277"/>
    </row>
    <row r="16" spans="1:13" s="313" customFormat="1">
      <c r="A16" s="277"/>
      <c r="B16" s="277"/>
      <c r="C16" s="277"/>
      <c r="K16" s="277"/>
      <c r="L16" s="277"/>
      <c r="M16" s="277"/>
    </row>
    <row r="17" spans="1:13" s="313" customFormat="1">
      <c r="A17" s="277"/>
      <c r="B17" s="277"/>
      <c r="C17" s="277"/>
      <c r="K17" s="277"/>
      <c r="L17" s="277"/>
      <c r="M17" s="277"/>
    </row>
    <row r="18" spans="1:13" s="313" customFormat="1">
      <c r="A18" s="277"/>
      <c r="B18" s="277"/>
      <c r="C18" s="277"/>
      <c r="K18" s="277"/>
      <c r="L18" s="277"/>
      <c r="M18" s="277"/>
    </row>
    <row r="19" spans="1:13" s="313" customFormat="1">
      <c r="A19" s="277"/>
      <c r="B19" s="277"/>
      <c r="C19" s="277"/>
      <c r="K19" s="277"/>
      <c r="L19" s="277"/>
      <c r="M19" s="277"/>
    </row>
    <row r="20" spans="1:13" s="313" customFormat="1">
      <c r="A20" s="277"/>
      <c r="B20" s="277"/>
      <c r="C20" s="277"/>
      <c r="K20" s="277"/>
      <c r="L20" s="277"/>
      <c r="M20" s="277"/>
    </row>
    <row r="21" spans="1:13" s="313" customFormat="1">
      <c r="A21" s="277"/>
      <c r="B21" s="277"/>
      <c r="C21" s="277"/>
      <c r="K21" s="277"/>
      <c r="L21" s="277"/>
      <c r="M21" s="277"/>
    </row>
    <row r="22" spans="1:13" s="313" customFormat="1">
      <c r="A22" s="277"/>
      <c r="B22" s="277"/>
      <c r="C22" s="277"/>
      <c r="K22" s="277"/>
      <c r="L22" s="277"/>
      <c r="M22" s="277"/>
    </row>
    <row r="23" spans="1:13" s="313" customFormat="1">
      <c r="A23" s="277"/>
      <c r="B23" s="277"/>
      <c r="C23" s="277"/>
      <c r="K23" s="277"/>
      <c r="L23" s="277"/>
      <c r="M23" s="277"/>
    </row>
    <row r="24" spans="1:13" s="313" customFormat="1">
      <c r="A24" s="277"/>
      <c r="B24" s="277"/>
      <c r="C24" s="277"/>
      <c r="K24" s="277"/>
      <c r="L24" s="277"/>
      <c r="M24" s="277"/>
    </row>
    <row r="25" spans="1:13" s="313" customFormat="1">
      <c r="A25" s="277"/>
      <c r="B25" s="277"/>
      <c r="C25" s="277"/>
      <c r="K25" s="277"/>
      <c r="L25" s="277"/>
      <c r="M25" s="277"/>
    </row>
    <row r="26" spans="1:13" s="313" customFormat="1">
      <c r="A26" s="277"/>
      <c r="B26" s="277"/>
      <c r="C26" s="277"/>
      <c r="K26" s="277"/>
      <c r="L26" s="277"/>
      <c r="M26" s="277"/>
    </row>
    <row r="27" spans="1:13" s="313" customFormat="1">
      <c r="A27" s="277"/>
      <c r="B27" s="277"/>
      <c r="C27" s="277"/>
      <c r="K27" s="277"/>
      <c r="L27" s="277"/>
      <c r="M27" s="277"/>
    </row>
    <row r="28" spans="1:13" s="313" customFormat="1">
      <c r="A28" s="277"/>
      <c r="B28" s="277"/>
      <c r="C28" s="277"/>
      <c r="K28" s="277"/>
      <c r="L28" s="277"/>
      <c r="M28" s="277"/>
    </row>
    <row r="29" spans="1:13" s="313" customFormat="1">
      <c r="A29" s="277"/>
      <c r="B29" s="277"/>
      <c r="C29" s="277"/>
      <c r="K29" s="277"/>
      <c r="L29" s="277"/>
      <c r="M29" s="277"/>
    </row>
    <row r="30" spans="1:13" s="313" customFormat="1">
      <c r="A30" s="277"/>
      <c r="B30" s="277"/>
      <c r="C30" s="277"/>
      <c r="K30" s="277"/>
      <c r="L30" s="277"/>
      <c r="M30" s="277"/>
    </row>
    <row r="31" spans="1:13" s="313" customFormat="1">
      <c r="A31" s="277"/>
      <c r="B31" s="277"/>
      <c r="C31" s="277"/>
      <c r="K31" s="277"/>
      <c r="L31" s="277"/>
      <c r="M31" s="277"/>
    </row>
    <row r="32" spans="1:13" s="313" customFormat="1">
      <c r="A32" s="277"/>
      <c r="B32" s="277"/>
      <c r="C32" s="277"/>
      <c r="K32" s="277"/>
      <c r="L32" s="277"/>
      <c r="M32" s="277"/>
    </row>
    <row r="33" spans="1:13" s="313" customFormat="1">
      <c r="A33" s="277"/>
      <c r="B33" s="277"/>
      <c r="C33" s="277"/>
      <c r="K33" s="277"/>
      <c r="L33" s="277"/>
      <c r="M33" s="277"/>
    </row>
    <row r="34" spans="1:13" s="313" customFormat="1">
      <c r="A34" s="277"/>
      <c r="B34" s="277"/>
      <c r="C34" s="277"/>
      <c r="K34" s="277"/>
      <c r="L34" s="277"/>
      <c r="M34" s="277"/>
    </row>
    <row r="35" spans="1:13" s="313" customFormat="1">
      <c r="A35" s="277"/>
      <c r="B35" s="277"/>
      <c r="C35" s="277"/>
      <c r="K35" s="277"/>
      <c r="L35" s="277"/>
      <c r="M35" s="277"/>
    </row>
    <row r="36" spans="1:13" s="313" customFormat="1">
      <c r="A36" s="277"/>
      <c r="B36" s="277"/>
      <c r="C36" s="277"/>
      <c r="K36" s="277"/>
      <c r="L36" s="277"/>
      <c r="M36" s="277"/>
    </row>
    <row r="37" spans="1:13" s="313" customFormat="1">
      <c r="A37" s="277"/>
      <c r="B37" s="277"/>
      <c r="C37" s="277"/>
      <c r="K37" s="277"/>
      <c r="L37" s="277"/>
      <c r="M37" s="277"/>
    </row>
    <row r="38" spans="1:13" s="313" customFormat="1">
      <c r="A38" s="277"/>
      <c r="B38" s="277"/>
      <c r="C38" s="277"/>
      <c r="K38" s="277"/>
      <c r="L38" s="277"/>
      <c r="M38" s="277"/>
    </row>
    <row r="39" spans="1:13" s="313" customFormat="1">
      <c r="A39" s="277"/>
      <c r="B39" s="277"/>
      <c r="C39" s="277"/>
      <c r="K39" s="277"/>
      <c r="L39" s="277"/>
      <c r="M39" s="277"/>
    </row>
    <row r="40" spans="1:13" s="313" customFormat="1">
      <c r="A40" s="277"/>
      <c r="B40" s="277"/>
      <c r="C40" s="277"/>
      <c r="K40" s="277"/>
      <c r="L40" s="277"/>
      <c r="M40" s="277"/>
    </row>
    <row r="41" spans="1:13" s="313" customFormat="1">
      <c r="A41" s="277"/>
      <c r="B41" s="277"/>
      <c r="C41" s="277"/>
      <c r="K41" s="277"/>
      <c r="L41" s="277"/>
      <c r="M41" s="277"/>
    </row>
    <row r="42" spans="1:13" s="313" customFormat="1">
      <c r="A42" s="277"/>
      <c r="B42" s="277"/>
      <c r="C42" s="277"/>
      <c r="K42" s="277"/>
      <c r="L42" s="277"/>
      <c r="M42" s="277"/>
    </row>
    <row r="43" spans="1:13" s="313" customFormat="1">
      <c r="A43" s="277"/>
      <c r="B43" s="277"/>
      <c r="C43" s="277"/>
      <c r="K43" s="277"/>
      <c r="L43" s="277"/>
      <c r="M43" s="277"/>
    </row>
    <row r="44" spans="1:13" s="313" customFormat="1">
      <c r="A44" s="277"/>
      <c r="B44" s="277"/>
      <c r="C44" s="277"/>
      <c r="K44" s="277"/>
      <c r="L44" s="277"/>
      <c r="M44" s="277"/>
    </row>
    <row r="45" spans="1:13" s="313" customFormat="1">
      <c r="A45" s="277"/>
      <c r="B45" s="277"/>
      <c r="C45" s="277"/>
      <c r="K45" s="277"/>
      <c r="L45" s="277"/>
      <c r="M45" s="277"/>
    </row>
    <row r="46" spans="1:13" s="313" customFormat="1">
      <c r="A46" s="277"/>
      <c r="B46" s="277"/>
      <c r="C46" s="277"/>
      <c r="K46" s="277"/>
      <c r="L46" s="277"/>
      <c r="M46" s="277"/>
    </row>
    <row r="47" spans="1:13" s="313" customFormat="1">
      <c r="A47" s="277"/>
      <c r="B47" s="277"/>
      <c r="C47" s="277"/>
      <c r="K47" s="277"/>
      <c r="L47" s="277"/>
      <c r="M47" s="277"/>
    </row>
    <row r="48" spans="1:13" s="313" customFormat="1">
      <c r="A48" s="277"/>
      <c r="B48" s="277"/>
      <c r="C48" s="277"/>
      <c r="K48" s="277"/>
      <c r="L48" s="277"/>
      <c r="M48" s="277"/>
    </row>
    <row r="49" spans="1:13" s="313" customFormat="1">
      <c r="A49" s="277"/>
      <c r="B49" s="277"/>
      <c r="C49" s="277"/>
      <c r="K49" s="277"/>
      <c r="L49" s="277"/>
      <c r="M49" s="277"/>
    </row>
    <row r="50" spans="1:13" s="313" customFormat="1">
      <c r="A50" s="277"/>
      <c r="B50" s="277"/>
      <c r="C50" s="277"/>
      <c r="K50" s="277"/>
      <c r="L50" s="277"/>
      <c r="M50" s="277"/>
    </row>
    <row r="51" spans="1:13" s="313" customFormat="1">
      <c r="A51" s="277"/>
      <c r="B51" s="277"/>
      <c r="C51" s="277"/>
      <c r="K51" s="277"/>
      <c r="L51" s="277"/>
      <c r="M51" s="277"/>
    </row>
    <row r="52" spans="1:13" s="313" customFormat="1">
      <c r="A52" s="277"/>
      <c r="B52" s="277"/>
      <c r="C52" s="277"/>
      <c r="K52" s="277"/>
      <c r="L52" s="277"/>
      <c r="M52" s="277"/>
    </row>
    <row r="53" spans="1:13" s="313" customFormat="1">
      <c r="A53" s="277"/>
      <c r="B53" s="277"/>
      <c r="C53" s="277"/>
      <c r="K53" s="277"/>
      <c r="L53" s="277"/>
      <c r="M53" s="277"/>
    </row>
    <row r="54" spans="1:13" s="313" customFormat="1">
      <c r="A54" s="277"/>
      <c r="B54" s="277"/>
      <c r="C54" s="277"/>
      <c r="K54" s="277"/>
      <c r="L54" s="277"/>
      <c r="M54" s="277"/>
    </row>
    <row r="55" spans="1:13" s="313" customFormat="1">
      <c r="A55" s="277"/>
      <c r="B55" s="277"/>
      <c r="C55" s="277"/>
      <c r="K55" s="277"/>
      <c r="L55" s="277"/>
      <c r="M55" s="277"/>
    </row>
    <row r="56" spans="1:13" s="313" customFormat="1">
      <c r="A56" s="277"/>
      <c r="B56" s="277"/>
      <c r="C56" s="277"/>
      <c r="K56" s="277"/>
      <c r="L56" s="277"/>
      <c r="M56" s="277"/>
    </row>
    <row r="57" spans="1:13" s="313" customFormat="1">
      <c r="A57" s="277"/>
      <c r="B57" s="277"/>
      <c r="C57" s="277"/>
      <c r="K57" s="277"/>
      <c r="L57" s="277"/>
      <c r="M57" s="277"/>
    </row>
    <row r="58" spans="1:13" s="313" customFormat="1">
      <c r="A58" s="277"/>
      <c r="B58" s="277"/>
      <c r="C58" s="277"/>
      <c r="K58" s="277"/>
      <c r="L58" s="277"/>
      <c r="M58" s="277"/>
    </row>
    <row r="59" spans="1:13" s="313" customFormat="1">
      <c r="A59" s="277"/>
      <c r="B59" s="277"/>
      <c r="C59" s="277"/>
      <c r="K59" s="277"/>
      <c r="L59" s="277"/>
      <c r="M59" s="277"/>
    </row>
    <row r="60" spans="1:13" s="313" customFormat="1">
      <c r="A60" s="277"/>
      <c r="B60" s="277"/>
      <c r="C60" s="277"/>
      <c r="K60" s="277"/>
      <c r="L60" s="277"/>
      <c r="M60" s="277"/>
    </row>
    <row r="61" spans="1:13" s="313" customFormat="1">
      <c r="A61" s="277"/>
      <c r="B61" s="277"/>
      <c r="C61" s="277"/>
      <c r="K61" s="277"/>
      <c r="L61" s="277"/>
      <c r="M61" s="277"/>
    </row>
    <row r="62" spans="1:13" s="313" customFormat="1">
      <c r="A62" s="277"/>
      <c r="B62" s="277"/>
      <c r="C62" s="277"/>
      <c r="K62" s="277"/>
      <c r="L62" s="277"/>
      <c r="M62" s="277"/>
    </row>
    <row r="63" spans="1:13" s="313" customFormat="1">
      <c r="A63" s="277"/>
      <c r="B63" s="277"/>
      <c r="C63" s="277"/>
      <c r="K63" s="277"/>
      <c r="L63" s="277"/>
      <c r="M63" s="277"/>
    </row>
    <row r="64" spans="1:13" s="313" customFormat="1">
      <c r="A64" s="277"/>
      <c r="B64" s="277"/>
      <c r="C64" s="277"/>
      <c r="K64" s="277"/>
      <c r="L64" s="277"/>
      <c r="M64" s="277"/>
    </row>
    <row r="65" spans="1:13" s="313" customFormat="1">
      <c r="A65" s="277"/>
      <c r="B65" s="277"/>
      <c r="C65" s="277"/>
      <c r="K65" s="277"/>
      <c r="L65" s="277"/>
      <c r="M65" s="277"/>
    </row>
    <row r="66" spans="1:13" s="313" customFormat="1">
      <c r="A66" s="277"/>
      <c r="B66" s="277"/>
      <c r="C66" s="277"/>
      <c r="K66" s="277"/>
      <c r="L66" s="277"/>
      <c r="M66" s="277"/>
    </row>
    <row r="67" spans="1:13" s="313" customFormat="1">
      <c r="A67" s="277"/>
      <c r="B67" s="277"/>
      <c r="C67" s="277"/>
      <c r="K67" s="277"/>
      <c r="L67" s="277"/>
      <c r="M67" s="277"/>
    </row>
    <row r="68" spans="1:13" s="313" customFormat="1">
      <c r="A68" s="277"/>
      <c r="B68" s="277"/>
      <c r="C68" s="277"/>
      <c r="K68" s="277"/>
      <c r="L68" s="277"/>
      <c r="M68" s="277"/>
    </row>
    <row r="69" spans="1:13" s="313" customFormat="1">
      <c r="A69" s="277"/>
      <c r="B69" s="277"/>
      <c r="C69" s="277"/>
      <c r="K69" s="277"/>
      <c r="L69" s="277"/>
      <c r="M69" s="277"/>
    </row>
    <row r="70" spans="1:13" s="313" customFormat="1">
      <c r="A70" s="277"/>
      <c r="B70" s="277"/>
      <c r="C70" s="277"/>
      <c r="K70" s="277"/>
      <c r="L70" s="277"/>
      <c r="M70" s="277"/>
    </row>
    <row r="71" spans="1:13" s="313" customFormat="1">
      <c r="A71" s="277"/>
      <c r="B71" s="277"/>
      <c r="C71" s="277"/>
      <c r="K71" s="277"/>
      <c r="L71" s="277"/>
      <c r="M71" s="277"/>
    </row>
    <row r="72" spans="1:13" s="313" customFormat="1">
      <c r="A72" s="277"/>
      <c r="B72" s="277"/>
      <c r="C72" s="277"/>
      <c r="K72" s="277"/>
      <c r="L72" s="277"/>
      <c r="M72" s="277"/>
    </row>
    <row r="73" spans="1:13" s="313" customFormat="1">
      <c r="A73" s="277"/>
      <c r="B73" s="277"/>
      <c r="C73" s="277"/>
      <c r="K73" s="277"/>
      <c r="L73" s="277"/>
      <c r="M73" s="277"/>
    </row>
    <row r="74" spans="1:13" s="313" customFormat="1">
      <c r="A74" s="277"/>
      <c r="B74" s="277"/>
      <c r="C74" s="277"/>
      <c r="K74" s="277"/>
      <c r="L74" s="277"/>
      <c r="M74" s="277"/>
    </row>
    <row r="75" spans="1:13" s="313" customFormat="1">
      <c r="A75" s="277"/>
      <c r="B75" s="277"/>
      <c r="C75" s="277"/>
      <c r="K75" s="277"/>
      <c r="L75" s="277"/>
      <c r="M75" s="277"/>
    </row>
    <row r="76" spans="1:13" s="313" customFormat="1">
      <c r="A76" s="277"/>
      <c r="B76" s="277"/>
      <c r="C76" s="277"/>
      <c r="K76" s="277"/>
      <c r="L76" s="277"/>
      <c r="M76" s="277"/>
    </row>
    <row r="77" spans="1:13" s="313" customFormat="1">
      <c r="A77" s="277"/>
      <c r="B77" s="277"/>
      <c r="C77" s="277"/>
      <c r="K77" s="277"/>
      <c r="L77" s="277"/>
      <c r="M77" s="277"/>
    </row>
    <row r="78" spans="1:13" s="313" customFormat="1">
      <c r="A78" s="277"/>
      <c r="B78" s="277"/>
      <c r="C78" s="277"/>
      <c r="K78" s="277"/>
      <c r="L78" s="277"/>
      <c r="M78" s="277"/>
    </row>
    <row r="79" spans="1:13" s="313" customFormat="1">
      <c r="A79" s="277"/>
      <c r="B79" s="277"/>
      <c r="C79" s="277"/>
      <c r="K79" s="277"/>
      <c r="L79" s="277"/>
      <c r="M79" s="277"/>
    </row>
    <row r="80" spans="1:13" s="313" customFormat="1">
      <c r="A80" s="277"/>
      <c r="B80" s="277"/>
      <c r="C80" s="277"/>
      <c r="K80" s="277"/>
      <c r="L80" s="277"/>
      <c r="M80" s="277"/>
    </row>
    <row r="81" spans="1:13" s="313" customFormat="1">
      <c r="A81" s="277"/>
      <c r="B81" s="277"/>
      <c r="C81" s="277"/>
      <c r="K81" s="277"/>
      <c r="L81" s="277"/>
      <c r="M81" s="277"/>
    </row>
    <row r="82" spans="1:13" s="313" customFormat="1">
      <c r="A82" s="277"/>
      <c r="B82" s="277"/>
      <c r="C82" s="277"/>
      <c r="K82" s="277"/>
      <c r="L82" s="277"/>
      <c r="M82" s="277"/>
    </row>
    <row r="83" spans="1:13" s="313" customFormat="1">
      <c r="A83" s="277"/>
      <c r="B83" s="277"/>
      <c r="C83" s="277"/>
      <c r="K83" s="277"/>
      <c r="L83" s="277"/>
      <c r="M83" s="277"/>
    </row>
    <row r="84" spans="1:13" s="313" customFormat="1">
      <c r="A84" s="277"/>
      <c r="B84" s="277"/>
      <c r="C84" s="277"/>
      <c r="K84" s="277"/>
      <c r="L84" s="277"/>
      <c r="M84" s="277"/>
    </row>
    <row r="85" spans="1:13" s="313" customFormat="1">
      <c r="A85" s="277"/>
      <c r="B85" s="277"/>
      <c r="C85" s="277"/>
      <c r="K85" s="277"/>
      <c r="L85" s="277"/>
      <c r="M85" s="277"/>
    </row>
    <row r="86" spans="1:13" s="313" customFormat="1">
      <c r="A86" s="277"/>
      <c r="B86" s="277"/>
      <c r="C86" s="277"/>
      <c r="K86" s="277"/>
      <c r="L86" s="277"/>
      <c r="M86" s="277"/>
    </row>
    <row r="87" spans="1:13" s="313" customFormat="1">
      <c r="A87" s="277"/>
      <c r="B87" s="277"/>
      <c r="C87" s="277"/>
      <c r="K87" s="277"/>
      <c r="L87" s="277"/>
      <c r="M87" s="277"/>
    </row>
    <row r="88" spans="1:13" s="313" customFormat="1">
      <c r="A88" s="277"/>
      <c r="B88" s="277"/>
      <c r="C88" s="277"/>
      <c r="K88" s="277"/>
      <c r="L88" s="277"/>
      <c r="M88" s="277"/>
    </row>
    <row r="89" spans="1:13" s="313" customFormat="1">
      <c r="A89" s="277"/>
      <c r="B89" s="277"/>
      <c r="C89" s="277"/>
      <c r="K89" s="277"/>
      <c r="L89" s="277"/>
      <c r="M89" s="277"/>
    </row>
    <row r="90" spans="1:13" s="313" customFormat="1">
      <c r="A90" s="277"/>
      <c r="B90" s="277"/>
      <c r="C90" s="277"/>
      <c r="K90" s="277"/>
      <c r="L90" s="277"/>
      <c r="M90" s="277"/>
    </row>
    <row r="91" spans="1:13" s="313" customFormat="1">
      <c r="A91" s="277"/>
      <c r="B91" s="277"/>
      <c r="C91" s="277"/>
      <c r="K91" s="277"/>
      <c r="L91" s="277"/>
      <c r="M91" s="277"/>
    </row>
    <row r="92" spans="1:13" s="313" customFormat="1">
      <c r="A92" s="277"/>
      <c r="B92" s="277"/>
      <c r="C92" s="277"/>
      <c r="K92" s="277"/>
      <c r="L92" s="277"/>
      <c r="M92" s="277"/>
    </row>
    <row r="93" spans="1:13" s="313" customFormat="1">
      <c r="A93" s="277"/>
      <c r="B93" s="277"/>
      <c r="C93" s="277"/>
      <c r="K93" s="277"/>
      <c r="L93" s="277"/>
      <c r="M93" s="277"/>
    </row>
    <row r="94" spans="1:13" s="313" customFormat="1">
      <c r="A94" s="277"/>
      <c r="B94" s="277"/>
      <c r="C94" s="277"/>
      <c r="K94" s="277"/>
      <c r="L94" s="277"/>
      <c r="M94" s="277"/>
    </row>
    <row r="95" spans="1:13" s="313" customFormat="1">
      <c r="A95" s="277"/>
      <c r="B95" s="277"/>
      <c r="C95" s="277"/>
      <c r="K95" s="277"/>
      <c r="L95" s="277"/>
      <c r="M95" s="277"/>
    </row>
    <row r="96" spans="1:13" s="313" customFormat="1">
      <c r="A96" s="277"/>
      <c r="B96" s="277"/>
      <c r="C96" s="277"/>
      <c r="K96" s="277"/>
      <c r="L96" s="277"/>
      <c r="M96" s="277"/>
    </row>
    <row r="97" spans="1:13" s="313" customFormat="1">
      <c r="A97" s="277"/>
      <c r="B97" s="277"/>
      <c r="C97" s="277"/>
      <c r="K97" s="277"/>
      <c r="L97" s="277"/>
      <c r="M97" s="277"/>
    </row>
    <row r="98" spans="1:13" s="313" customFormat="1">
      <c r="A98" s="277"/>
      <c r="B98" s="277"/>
      <c r="C98" s="277"/>
      <c r="K98" s="277"/>
      <c r="L98" s="277"/>
      <c r="M98" s="277"/>
    </row>
    <row r="99" spans="1:13" s="313" customFormat="1">
      <c r="A99" s="277"/>
      <c r="B99" s="277"/>
      <c r="C99" s="277"/>
      <c r="K99" s="277"/>
      <c r="L99" s="277"/>
      <c r="M99" s="277"/>
    </row>
    <row r="100" spans="1:13" s="313" customFormat="1">
      <c r="A100" s="277"/>
      <c r="B100" s="277"/>
      <c r="C100" s="277"/>
      <c r="K100" s="277"/>
      <c r="L100" s="277"/>
      <c r="M100" s="277"/>
    </row>
    <row r="101" spans="1:13" s="313" customFormat="1">
      <c r="A101" s="277"/>
      <c r="B101" s="277"/>
      <c r="C101" s="277"/>
      <c r="K101" s="277"/>
      <c r="L101" s="277"/>
      <c r="M101" s="277"/>
    </row>
    <row r="102" spans="1:13" s="313" customFormat="1">
      <c r="A102" s="277"/>
      <c r="B102" s="277"/>
      <c r="C102" s="277"/>
      <c r="K102" s="277"/>
      <c r="L102" s="277"/>
      <c r="M102" s="277"/>
    </row>
    <row r="103" spans="1:13" s="313" customFormat="1">
      <c r="A103" s="277"/>
      <c r="B103" s="277"/>
      <c r="C103" s="277"/>
      <c r="K103" s="277"/>
      <c r="L103" s="277"/>
      <c r="M103" s="277"/>
    </row>
    <row r="104" spans="1:13" s="313" customFormat="1">
      <c r="A104" s="277"/>
      <c r="B104" s="277"/>
      <c r="C104" s="277"/>
      <c r="K104" s="277"/>
      <c r="L104" s="277"/>
      <c r="M104" s="277"/>
    </row>
    <row r="105" spans="1:13" s="313" customFormat="1">
      <c r="A105" s="277"/>
      <c r="B105" s="277"/>
      <c r="C105" s="277"/>
      <c r="K105" s="277"/>
      <c r="L105" s="277"/>
      <c r="M105" s="277"/>
    </row>
    <row r="106" spans="1:13" s="313" customFormat="1">
      <c r="A106" s="277"/>
      <c r="B106" s="277"/>
      <c r="C106" s="277"/>
      <c r="K106" s="277"/>
      <c r="L106" s="277"/>
      <c r="M106" s="277"/>
    </row>
    <row r="107" spans="1:13" s="313" customFormat="1">
      <c r="A107" s="277"/>
      <c r="B107" s="277"/>
      <c r="C107" s="277"/>
      <c r="K107" s="277"/>
      <c r="L107" s="277"/>
      <c r="M107" s="277"/>
    </row>
    <row r="108" spans="1:13" s="313" customFormat="1">
      <c r="A108" s="277"/>
      <c r="B108" s="277"/>
      <c r="C108" s="277"/>
      <c r="K108" s="277"/>
      <c r="L108" s="277"/>
      <c r="M108" s="277"/>
    </row>
    <row r="109" spans="1:13" s="313" customFormat="1">
      <c r="A109" s="277"/>
      <c r="B109" s="277"/>
      <c r="C109" s="277"/>
      <c r="K109" s="277"/>
      <c r="L109" s="277"/>
      <c r="M109" s="277"/>
    </row>
    <row r="110" spans="1:13" s="313" customFormat="1">
      <c r="A110" s="277"/>
      <c r="B110" s="277"/>
      <c r="C110" s="277"/>
      <c r="K110" s="277"/>
      <c r="L110" s="277"/>
      <c r="M110" s="277"/>
    </row>
    <row r="111" spans="1:13" s="313" customFormat="1">
      <c r="A111" s="277"/>
      <c r="B111" s="277"/>
      <c r="C111" s="277"/>
      <c r="K111" s="277"/>
      <c r="L111" s="277"/>
      <c r="M111" s="277"/>
    </row>
  </sheetData>
  <mergeCells count="4">
    <mergeCell ref="B2:C4"/>
    <mergeCell ref="E3:G3"/>
    <mergeCell ref="D6:E6"/>
    <mergeCell ref="C9:C10"/>
  </mergeCells>
  <pageMargins left="0.7" right="0.7" top="0.75" bottom="0.75" header="0.3" footer="0.3"/>
  <pageSetup paperSize="9" scale="49"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U33"/>
  <sheetViews>
    <sheetView showGridLines="0" topLeftCell="E28" zoomScale="70" zoomScaleNormal="70" workbookViewId="0">
      <selection activeCell="O19" sqref="O19"/>
    </sheetView>
  </sheetViews>
  <sheetFormatPr baseColWidth="10" defaultColWidth="11.42578125" defaultRowHeight="13.5"/>
  <cols>
    <col min="1" max="1" width="9.85546875" style="241" customWidth="1"/>
    <col min="2" max="2" width="33.140625" style="241" customWidth="1"/>
    <col min="3" max="3" width="30.5703125" style="241" customWidth="1"/>
    <col min="4" max="4" width="24" style="241" customWidth="1"/>
    <col min="5" max="5" width="18.5703125" style="9" customWidth="1"/>
    <col min="6" max="6" width="18.42578125" style="8" customWidth="1"/>
    <col min="7" max="7" width="42.28515625" style="242" customWidth="1"/>
    <col min="8" max="8" width="19.5703125" style="8" customWidth="1"/>
    <col min="9" max="9" width="18.85546875" style="9" customWidth="1"/>
    <col min="10" max="10" width="20.42578125" style="9" customWidth="1"/>
    <col min="11" max="11" width="13" style="9" customWidth="1"/>
    <col min="12" max="13" width="47.28515625" style="241" customWidth="1"/>
    <col min="14" max="14" width="15.5703125" style="241" customWidth="1"/>
    <col min="15" max="15" width="17.140625" style="241" hidden="1" customWidth="1"/>
    <col min="16" max="16" width="15" style="9" customWidth="1"/>
    <col min="17" max="17" width="19.7109375" style="9" customWidth="1"/>
    <col min="18" max="18" width="13.85546875" style="9" customWidth="1"/>
    <col min="19" max="19" width="46" style="9" customWidth="1"/>
    <col min="20" max="20" width="29.85546875" style="9" customWidth="1"/>
    <col min="21" max="21" width="15.28515625" style="241" customWidth="1"/>
    <col min="22" max="16357" width="11.42578125" style="241"/>
    <col min="16358" max="16384" width="9.7109375" style="241" customWidth="1"/>
  </cols>
  <sheetData>
    <row r="2" spans="2:21" ht="27" customHeight="1">
      <c r="B2" s="240"/>
      <c r="C2" s="814" t="s">
        <v>1390</v>
      </c>
      <c r="D2" s="814"/>
      <c r="E2" s="814"/>
      <c r="F2" s="814"/>
      <c r="G2" s="814"/>
      <c r="H2" s="814"/>
      <c r="I2" s="814"/>
      <c r="J2" s="814"/>
      <c r="K2" s="814"/>
      <c r="L2" s="814"/>
      <c r="M2" s="814"/>
      <c r="N2" s="814"/>
      <c r="O2" s="814"/>
      <c r="P2" s="814"/>
      <c r="Q2" s="814"/>
      <c r="R2" s="814"/>
      <c r="S2" s="814"/>
      <c r="T2" s="814"/>
      <c r="U2" s="814"/>
    </row>
    <row r="3" spans="2:21" ht="30.75" customHeight="1">
      <c r="B3" s="240"/>
      <c r="C3" s="814"/>
      <c r="D3" s="814"/>
      <c r="E3" s="814"/>
      <c r="F3" s="814"/>
      <c r="G3" s="814"/>
      <c r="H3" s="814"/>
      <c r="I3" s="814"/>
      <c r="J3" s="814"/>
      <c r="K3" s="814"/>
      <c r="L3" s="814"/>
      <c r="M3" s="814"/>
      <c r="N3" s="814"/>
      <c r="O3" s="814"/>
      <c r="P3" s="814"/>
      <c r="Q3" s="814"/>
      <c r="R3" s="814"/>
      <c r="S3" s="814"/>
      <c r="T3" s="814"/>
      <c r="U3" s="814"/>
    </row>
    <row r="4" spans="2:21" ht="62.25" customHeight="1"/>
    <row r="5" spans="2:21" ht="43.5" customHeight="1">
      <c r="B5" s="815" t="s">
        <v>299</v>
      </c>
      <c r="C5" s="816"/>
      <c r="D5" s="816"/>
      <c r="E5" s="816"/>
      <c r="F5" s="816"/>
      <c r="G5" s="816"/>
      <c r="H5" s="816"/>
      <c r="I5" s="816"/>
      <c r="J5" s="817"/>
      <c r="K5" s="818" t="s">
        <v>300</v>
      </c>
      <c r="L5" s="818"/>
      <c r="M5" s="818"/>
      <c r="N5" s="818"/>
      <c r="O5" s="818"/>
      <c r="P5" s="818"/>
      <c r="Q5" s="819" t="s">
        <v>301</v>
      </c>
      <c r="R5" s="819"/>
      <c r="S5" s="815" t="s">
        <v>302</v>
      </c>
      <c r="T5" s="816"/>
      <c r="U5" s="817"/>
    </row>
    <row r="6" spans="2:21" ht="97.5" customHeight="1">
      <c r="B6" s="262" t="s">
        <v>233</v>
      </c>
      <c r="C6" s="262" t="s">
        <v>277</v>
      </c>
      <c r="D6" s="262" t="s">
        <v>71</v>
      </c>
      <c r="E6" s="262" t="s">
        <v>278</v>
      </c>
      <c r="F6" s="262" t="s">
        <v>279</v>
      </c>
      <c r="G6" s="262" t="s">
        <v>280</v>
      </c>
      <c r="H6" s="262" t="s">
        <v>213</v>
      </c>
      <c r="I6" s="262" t="s">
        <v>132</v>
      </c>
      <c r="J6" s="262" t="s">
        <v>281</v>
      </c>
      <c r="K6" s="262" t="s">
        <v>282</v>
      </c>
      <c r="L6" s="262" t="s">
        <v>233</v>
      </c>
      <c r="M6" s="262" t="s">
        <v>277</v>
      </c>
      <c r="N6" s="262" t="s">
        <v>231</v>
      </c>
      <c r="O6" s="262" t="s">
        <v>283</v>
      </c>
      <c r="P6" s="262" t="s">
        <v>284</v>
      </c>
      <c r="Q6" s="262" t="s">
        <v>285</v>
      </c>
      <c r="R6" s="262" t="s">
        <v>286</v>
      </c>
      <c r="S6" s="262" t="s">
        <v>233</v>
      </c>
      <c r="T6" s="262" t="s">
        <v>71</v>
      </c>
      <c r="U6" s="262" t="s">
        <v>287</v>
      </c>
    </row>
    <row r="7" spans="2:21" ht="100.5" customHeight="1">
      <c r="B7" s="779" t="s">
        <v>1236</v>
      </c>
      <c r="C7" s="779" t="s">
        <v>1235</v>
      </c>
      <c r="D7" s="777" t="s">
        <v>1237</v>
      </c>
      <c r="E7" s="777" t="s">
        <v>1239</v>
      </c>
      <c r="F7" s="777" t="s">
        <v>1238</v>
      </c>
      <c r="G7" s="777" t="s">
        <v>1240</v>
      </c>
      <c r="H7" s="777" t="s">
        <v>292</v>
      </c>
      <c r="I7" s="777" t="s">
        <v>288</v>
      </c>
      <c r="J7" s="775">
        <v>4</v>
      </c>
      <c r="K7" s="269">
        <v>660</v>
      </c>
      <c r="L7" s="273" t="s">
        <v>1241</v>
      </c>
      <c r="M7" s="273" t="s">
        <v>1241</v>
      </c>
      <c r="N7" s="273" t="s">
        <v>289</v>
      </c>
      <c r="O7" s="273"/>
      <c r="P7" s="243">
        <v>100</v>
      </c>
      <c r="Q7" s="775">
        <v>4</v>
      </c>
      <c r="R7" s="777"/>
      <c r="S7" s="777" t="s">
        <v>1165</v>
      </c>
      <c r="T7" s="777"/>
      <c r="U7" s="785"/>
    </row>
    <row r="8" spans="2:21" ht="100.5" customHeight="1">
      <c r="B8" s="787"/>
      <c r="C8" s="787"/>
      <c r="D8" s="788"/>
      <c r="E8" s="788"/>
      <c r="F8" s="788"/>
      <c r="G8" s="788"/>
      <c r="H8" s="788"/>
      <c r="I8" s="788"/>
      <c r="J8" s="820"/>
      <c r="K8" s="269">
        <v>659</v>
      </c>
      <c r="L8" s="273" t="s">
        <v>1242</v>
      </c>
      <c r="M8" s="273" t="s">
        <v>1243</v>
      </c>
      <c r="N8" s="273" t="s">
        <v>289</v>
      </c>
      <c r="O8" s="273"/>
      <c r="P8" s="243">
        <v>100</v>
      </c>
      <c r="Q8" s="820"/>
      <c r="R8" s="788"/>
      <c r="S8" s="788"/>
      <c r="T8" s="788"/>
      <c r="U8" s="800"/>
    </row>
    <row r="9" spans="2:21" ht="100.5" customHeight="1">
      <c r="B9" s="780"/>
      <c r="C9" s="780"/>
      <c r="D9" s="778"/>
      <c r="E9" s="778"/>
      <c r="F9" s="778"/>
      <c r="G9" s="778"/>
      <c r="H9" s="778"/>
      <c r="I9" s="778"/>
      <c r="J9" s="776"/>
      <c r="K9" s="269">
        <v>658</v>
      </c>
      <c r="L9" s="273" t="s">
        <v>1244</v>
      </c>
      <c r="M9" s="273" t="s">
        <v>1244</v>
      </c>
      <c r="N9" s="273" t="s">
        <v>289</v>
      </c>
      <c r="O9" s="273"/>
      <c r="P9" s="249">
        <v>97.5</v>
      </c>
      <c r="Q9" s="776"/>
      <c r="R9" s="778"/>
      <c r="S9" s="778"/>
      <c r="T9" s="778"/>
      <c r="U9" s="786"/>
    </row>
    <row r="10" spans="2:21" ht="142.5" customHeight="1">
      <c r="B10" s="779" t="s">
        <v>1245</v>
      </c>
      <c r="C10" s="779" t="s">
        <v>1246</v>
      </c>
      <c r="D10" s="779" t="s">
        <v>1247</v>
      </c>
      <c r="E10" s="779" t="s">
        <v>1239</v>
      </c>
      <c r="F10" s="779" t="s">
        <v>1238</v>
      </c>
      <c r="G10" s="779" t="s">
        <v>1248</v>
      </c>
      <c r="H10" s="777" t="s">
        <v>297</v>
      </c>
      <c r="I10" s="777" t="s">
        <v>288</v>
      </c>
      <c r="J10" s="812">
        <v>12</v>
      </c>
      <c r="K10" s="269">
        <v>665</v>
      </c>
      <c r="L10" s="273" t="s">
        <v>1249</v>
      </c>
      <c r="M10" s="273" t="s">
        <v>1251</v>
      </c>
      <c r="N10" s="273" t="s">
        <v>289</v>
      </c>
      <c r="O10" s="273"/>
      <c r="P10" s="249">
        <v>92</v>
      </c>
      <c r="Q10" s="775">
        <v>8</v>
      </c>
      <c r="R10" s="777" t="s">
        <v>1255</v>
      </c>
      <c r="S10" s="777" t="s">
        <v>1253</v>
      </c>
      <c r="T10" s="777" t="s">
        <v>1254</v>
      </c>
      <c r="U10" s="785">
        <v>45289</v>
      </c>
    </row>
    <row r="11" spans="2:21" ht="150" customHeight="1">
      <c r="B11" s="780"/>
      <c r="C11" s="780"/>
      <c r="D11" s="780"/>
      <c r="E11" s="780"/>
      <c r="F11" s="780"/>
      <c r="G11" s="780"/>
      <c r="H11" s="778"/>
      <c r="I11" s="778"/>
      <c r="J11" s="813"/>
      <c r="K11" s="269">
        <v>664</v>
      </c>
      <c r="L11" s="273" t="s">
        <v>1250</v>
      </c>
      <c r="M11" s="273" t="s">
        <v>1252</v>
      </c>
      <c r="N11" s="273" t="s">
        <v>289</v>
      </c>
      <c r="O11" s="273"/>
      <c r="P11" s="243">
        <v>100</v>
      </c>
      <c r="Q11" s="776"/>
      <c r="R11" s="778"/>
      <c r="S11" s="778"/>
      <c r="T11" s="778"/>
      <c r="U11" s="786"/>
    </row>
    <row r="12" spans="2:21" ht="135" customHeight="1">
      <c r="B12" s="807" t="s">
        <v>1141</v>
      </c>
      <c r="C12" s="807" t="s">
        <v>1124</v>
      </c>
      <c r="D12" s="807" t="s">
        <v>291</v>
      </c>
      <c r="E12" s="773" t="s">
        <v>1126</v>
      </c>
      <c r="F12" s="773" t="s">
        <v>1125</v>
      </c>
      <c r="G12" s="807" t="s">
        <v>1133</v>
      </c>
      <c r="H12" s="773" t="s">
        <v>292</v>
      </c>
      <c r="I12" s="777" t="s">
        <v>288</v>
      </c>
      <c r="J12" s="809">
        <v>4</v>
      </c>
      <c r="K12" s="269">
        <v>662</v>
      </c>
      <c r="L12" s="273" t="s">
        <v>1167</v>
      </c>
      <c r="M12" s="273" t="s">
        <v>1211</v>
      </c>
      <c r="N12" s="273" t="s">
        <v>289</v>
      </c>
      <c r="O12" s="273" t="s">
        <v>290</v>
      </c>
      <c r="P12" s="243">
        <v>100</v>
      </c>
      <c r="Q12" s="809">
        <v>4</v>
      </c>
      <c r="R12" s="773"/>
      <c r="S12" s="773" t="s">
        <v>1127</v>
      </c>
      <c r="T12" s="773" t="s">
        <v>1128</v>
      </c>
      <c r="U12" s="808"/>
    </row>
    <row r="13" spans="2:21" ht="135" customHeight="1">
      <c r="B13" s="807"/>
      <c r="C13" s="807"/>
      <c r="D13" s="807"/>
      <c r="E13" s="773"/>
      <c r="F13" s="773"/>
      <c r="G13" s="807"/>
      <c r="H13" s="773"/>
      <c r="I13" s="778"/>
      <c r="J13" s="810"/>
      <c r="K13" s="269">
        <v>661</v>
      </c>
      <c r="L13" s="273" t="s">
        <v>1168</v>
      </c>
      <c r="M13" s="273" t="s">
        <v>1212</v>
      </c>
      <c r="N13" s="273" t="s">
        <v>289</v>
      </c>
      <c r="O13" s="273" t="s">
        <v>290</v>
      </c>
      <c r="P13" s="243">
        <v>100</v>
      </c>
      <c r="Q13" s="809"/>
      <c r="R13" s="773"/>
      <c r="S13" s="773"/>
      <c r="T13" s="773"/>
      <c r="U13" s="808"/>
    </row>
    <row r="14" spans="2:21" ht="114.75" customHeight="1">
      <c r="B14" s="807" t="s">
        <v>1142</v>
      </c>
      <c r="C14" s="807" t="s">
        <v>1131</v>
      </c>
      <c r="D14" s="807" t="s">
        <v>293</v>
      </c>
      <c r="E14" s="773" t="s">
        <v>1130</v>
      </c>
      <c r="F14" s="773" t="s">
        <v>1129</v>
      </c>
      <c r="G14" s="807" t="s">
        <v>1132</v>
      </c>
      <c r="H14" s="773" t="s">
        <v>1134</v>
      </c>
      <c r="I14" s="777" t="s">
        <v>288</v>
      </c>
      <c r="J14" s="809">
        <v>8</v>
      </c>
      <c r="K14" s="269">
        <v>657</v>
      </c>
      <c r="L14" s="273" t="s">
        <v>1135</v>
      </c>
      <c r="M14" s="273" t="s">
        <v>1213</v>
      </c>
      <c r="N14" s="273" t="s">
        <v>289</v>
      </c>
      <c r="O14" s="273" t="s">
        <v>290</v>
      </c>
      <c r="P14" s="243">
        <v>100</v>
      </c>
      <c r="Q14" s="811">
        <v>4</v>
      </c>
      <c r="R14" s="773"/>
      <c r="S14" s="777" t="s">
        <v>1127</v>
      </c>
      <c r="T14" s="777" t="s">
        <v>1138</v>
      </c>
      <c r="U14" s="785"/>
    </row>
    <row r="15" spans="2:21" ht="90.75" customHeight="1">
      <c r="B15" s="807"/>
      <c r="C15" s="807"/>
      <c r="D15" s="807"/>
      <c r="E15" s="773"/>
      <c r="F15" s="773"/>
      <c r="G15" s="807"/>
      <c r="H15" s="773"/>
      <c r="I15" s="788"/>
      <c r="J15" s="809"/>
      <c r="K15" s="269">
        <v>647</v>
      </c>
      <c r="L15" s="273" t="s">
        <v>1136</v>
      </c>
      <c r="M15" s="273" t="s">
        <v>1214</v>
      </c>
      <c r="N15" s="273" t="s">
        <v>289</v>
      </c>
      <c r="O15" s="273"/>
      <c r="P15" s="243">
        <v>100</v>
      </c>
      <c r="Q15" s="811"/>
      <c r="R15" s="773"/>
      <c r="S15" s="788"/>
      <c r="T15" s="788"/>
      <c r="U15" s="800"/>
    </row>
    <row r="16" spans="2:21" ht="81.75" customHeight="1">
      <c r="B16" s="807"/>
      <c r="C16" s="807"/>
      <c r="D16" s="807"/>
      <c r="E16" s="773"/>
      <c r="F16" s="773"/>
      <c r="G16" s="807"/>
      <c r="H16" s="773"/>
      <c r="I16" s="778"/>
      <c r="J16" s="810"/>
      <c r="K16" s="269">
        <v>645</v>
      </c>
      <c r="L16" s="273" t="s">
        <v>1137</v>
      </c>
      <c r="M16" s="273" t="s">
        <v>1215</v>
      </c>
      <c r="N16" s="273" t="s">
        <v>294</v>
      </c>
      <c r="O16" s="273" t="s">
        <v>290</v>
      </c>
      <c r="P16" s="244">
        <v>97.5</v>
      </c>
      <c r="Q16" s="811"/>
      <c r="R16" s="773"/>
      <c r="S16" s="778"/>
      <c r="T16" s="778"/>
      <c r="U16" s="786"/>
    </row>
    <row r="17" spans="2:21" ht="356.25" customHeight="1">
      <c r="B17" s="273" t="s">
        <v>1143</v>
      </c>
      <c r="C17" s="273" t="s">
        <v>1144</v>
      </c>
      <c r="D17" s="273" t="s">
        <v>295</v>
      </c>
      <c r="E17" s="269" t="s">
        <v>1139</v>
      </c>
      <c r="F17" s="269" t="s">
        <v>1140</v>
      </c>
      <c r="G17" s="273" t="s">
        <v>1145</v>
      </c>
      <c r="H17" s="269" t="s">
        <v>296</v>
      </c>
      <c r="I17" s="269" t="s">
        <v>110</v>
      </c>
      <c r="J17" s="270">
        <v>6</v>
      </c>
      <c r="K17" s="269">
        <v>653</v>
      </c>
      <c r="L17" s="273" t="s">
        <v>1146</v>
      </c>
      <c r="M17" s="273" t="s">
        <v>1216</v>
      </c>
      <c r="N17" s="273" t="s">
        <v>289</v>
      </c>
      <c r="O17" s="273" t="s">
        <v>290</v>
      </c>
      <c r="P17" s="243">
        <v>100</v>
      </c>
      <c r="Q17" s="270">
        <v>4</v>
      </c>
      <c r="R17" s="269"/>
      <c r="S17" s="269" t="s">
        <v>1147</v>
      </c>
      <c r="T17" s="269" t="s">
        <v>295</v>
      </c>
      <c r="U17" s="272"/>
    </row>
    <row r="18" spans="2:21" ht="180" customHeight="1">
      <c r="B18" s="273" t="s">
        <v>1148</v>
      </c>
      <c r="C18" s="273" t="s">
        <v>1149</v>
      </c>
      <c r="D18" s="273" t="s">
        <v>293</v>
      </c>
      <c r="E18" s="269" t="s">
        <v>1152</v>
      </c>
      <c r="F18" s="269" t="s">
        <v>1150</v>
      </c>
      <c r="G18" s="273" t="s">
        <v>1151</v>
      </c>
      <c r="H18" s="269" t="s">
        <v>297</v>
      </c>
      <c r="I18" s="269" t="s">
        <v>288</v>
      </c>
      <c r="J18" s="271">
        <v>12</v>
      </c>
      <c r="K18" s="269">
        <v>528</v>
      </c>
      <c r="L18" s="273" t="s">
        <v>1153</v>
      </c>
      <c r="M18" s="273" t="s">
        <v>1217</v>
      </c>
      <c r="N18" s="273" t="s">
        <v>289</v>
      </c>
      <c r="O18" s="273" t="s">
        <v>290</v>
      </c>
      <c r="P18" s="243">
        <v>100</v>
      </c>
      <c r="Q18" s="270">
        <v>4</v>
      </c>
      <c r="R18" s="269"/>
      <c r="S18" s="269" t="s">
        <v>1154</v>
      </c>
      <c r="T18" s="269" t="s">
        <v>1138</v>
      </c>
      <c r="U18" s="272"/>
    </row>
    <row r="19" spans="2:21" ht="120" customHeight="1">
      <c r="B19" s="779" t="s">
        <v>1156</v>
      </c>
      <c r="C19" s="779" t="s">
        <v>1157</v>
      </c>
      <c r="D19" s="777" t="s">
        <v>1158</v>
      </c>
      <c r="E19" s="777" t="s">
        <v>1159</v>
      </c>
      <c r="F19" s="777" t="s">
        <v>1155</v>
      </c>
      <c r="G19" s="779" t="s">
        <v>1160</v>
      </c>
      <c r="H19" s="777" t="s">
        <v>297</v>
      </c>
      <c r="I19" s="777" t="s">
        <v>1161</v>
      </c>
      <c r="J19" s="783">
        <v>9</v>
      </c>
      <c r="K19" s="269">
        <v>635</v>
      </c>
      <c r="L19" s="273" t="s">
        <v>1162</v>
      </c>
      <c r="M19" s="273" t="s">
        <v>1218</v>
      </c>
      <c r="N19" s="273" t="s">
        <v>294</v>
      </c>
      <c r="O19" s="273" t="s">
        <v>290</v>
      </c>
      <c r="P19" s="244">
        <v>97.5</v>
      </c>
      <c r="Q19" s="802">
        <v>3</v>
      </c>
      <c r="R19" s="773"/>
      <c r="S19" s="777" t="s">
        <v>1165</v>
      </c>
      <c r="T19" s="777" t="s">
        <v>1166</v>
      </c>
      <c r="U19" s="785"/>
    </row>
    <row r="20" spans="2:21" ht="87" customHeight="1">
      <c r="B20" s="787"/>
      <c r="C20" s="787"/>
      <c r="D20" s="788"/>
      <c r="E20" s="788"/>
      <c r="F20" s="788"/>
      <c r="G20" s="787"/>
      <c r="H20" s="788"/>
      <c r="I20" s="788"/>
      <c r="J20" s="801"/>
      <c r="K20" s="269">
        <v>634</v>
      </c>
      <c r="L20" s="273" t="s">
        <v>1163</v>
      </c>
      <c r="M20" s="248" t="s">
        <v>1219</v>
      </c>
      <c r="N20" s="246" t="s">
        <v>289</v>
      </c>
      <c r="O20" s="273" t="s">
        <v>290</v>
      </c>
      <c r="P20" s="243">
        <v>100</v>
      </c>
      <c r="Q20" s="803"/>
      <c r="R20" s="773"/>
      <c r="S20" s="788"/>
      <c r="T20" s="788"/>
      <c r="U20" s="800"/>
    </row>
    <row r="21" spans="2:21" ht="188.25" customHeight="1">
      <c r="B21" s="780"/>
      <c r="C21" s="780"/>
      <c r="D21" s="778"/>
      <c r="E21" s="778"/>
      <c r="F21" s="778"/>
      <c r="G21" s="780"/>
      <c r="H21" s="778"/>
      <c r="I21" s="778"/>
      <c r="J21" s="784"/>
      <c r="K21" s="267">
        <v>632</v>
      </c>
      <c r="L21" s="273" t="s">
        <v>1164</v>
      </c>
      <c r="M21" s="273" t="s">
        <v>1220</v>
      </c>
      <c r="N21" s="273" t="s">
        <v>289</v>
      </c>
      <c r="O21" s="273" t="s">
        <v>290</v>
      </c>
      <c r="P21" s="243">
        <v>100</v>
      </c>
      <c r="Q21" s="804"/>
      <c r="R21" s="773"/>
      <c r="S21" s="778"/>
      <c r="T21" s="778"/>
      <c r="U21" s="786"/>
    </row>
    <row r="22" spans="2:21" ht="109.5" customHeight="1">
      <c r="B22" s="779" t="s">
        <v>1169</v>
      </c>
      <c r="C22" s="779" t="s">
        <v>1170</v>
      </c>
      <c r="D22" s="777" t="s">
        <v>1171</v>
      </c>
      <c r="E22" s="777" t="s">
        <v>1173</v>
      </c>
      <c r="F22" s="777" t="s">
        <v>1172</v>
      </c>
      <c r="G22" s="798" t="s">
        <v>1174</v>
      </c>
      <c r="H22" s="777" t="s">
        <v>1175</v>
      </c>
      <c r="I22" s="777" t="s">
        <v>110</v>
      </c>
      <c r="J22" s="783">
        <v>9</v>
      </c>
      <c r="K22" s="267">
        <v>668</v>
      </c>
      <c r="L22" s="273" t="s">
        <v>1176</v>
      </c>
      <c r="M22" s="273" t="s">
        <v>1221</v>
      </c>
      <c r="N22" s="273" t="s">
        <v>1177</v>
      </c>
      <c r="O22" s="273"/>
      <c r="P22" s="244">
        <v>92.5</v>
      </c>
      <c r="Q22" s="802">
        <v>3</v>
      </c>
      <c r="R22" s="777"/>
      <c r="S22" s="805" t="s">
        <v>1179</v>
      </c>
      <c r="T22" s="805" t="s">
        <v>1166</v>
      </c>
      <c r="U22" s="268"/>
    </row>
    <row r="23" spans="2:21" ht="109.5" customHeight="1">
      <c r="B23" s="780"/>
      <c r="C23" s="780"/>
      <c r="D23" s="778"/>
      <c r="E23" s="778"/>
      <c r="F23" s="778"/>
      <c r="G23" s="799"/>
      <c r="H23" s="778"/>
      <c r="I23" s="778"/>
      <c r="J23" s="784"/>
      <c r="K23" s="267">
        <v>667</v>
      </c>
      <c r="L23" s="273" t="s">
        <v>1178</v>
      </c>
      <c r="M23" s="273" t="s">
        <v>1222</v>
      </c>
      <c r="N23" s="273" t="s">
        <v>294</v>
      </c>
      <c r="O23" s="273"/>
      <c r="P23" s="243">
        <v>100</v>
      </c>
      <c r="Q23" s="804"/>
      <c r="R23" s="778"/>
      <c r="S23" s="806"/>
      <c r="T23" s="806"/>
      <c r="U23" s="268"/>
    </row>
    <row r="24" spans="2:21" ht="201" customHeight="1">
      <c r="B24" s="273" t="s">
        <v>1180</v>
      </c>
      <c r="C24" s="264" t="s">
        <v>1181</v>
      </c>
      <c r="D24" s="269" t="s">
        <v>1182</v>
      </c>
      <c r="E24" s="269" t="s">
        <v>44</v>
      </c>
      <c r="F24" s="269" t="s">
        <v>1186</v>
      </c>
      <c r="G24" s="236" t="s">
        <v>1183</v>
      </c>
      <c r="H24" s="269" t="s">
        <v>1184</v>
      </c>
      <c r="I24" s="266" t="s">
        <v>1161</v>
      </c>
      <c r="J24" s="247">
        <v>15</v>
      </c>
      <c r="K24" s="269">
        <v>648</v>
      </c>
      <c r="L24" s="273" t="s">
        <v>1185</v>
      </c>
      <c r="M24" s="273" t="s">
        <v>1223</v>
      </c>
      <c r="N24" s="273" t="s">
        <v>1177</v>
      </c>
      <c r="O24" s="273" t="s">
        <v>290</v>
      </c>
      <c r="P24" s="243">
        <v>100</v>
      </c>
      <c r="Q24" s="245">
        <v>9</v>
      </c>
      <c r="R24" s="269"/>
      <c r="S24" s="269" t="s">
        <v>1165</v>
      </c>
      <c r="T24" s="269" t="s">
        <v>298</v>
      </c>
      <c r="U24" s="272"/>
    </row>
    <row r="25" spans="2:21" ht="129" customHeight="1">
      <c r="B25" s="779" t="s">
        <v>1224</v>
      </c>
      <c r="C25" s="779" t="s">
        <v>1225</v>
      </c>
      <c r="D25" s="779" t="s">
        <v>1226</v>
      </c>
      <c r="E25" s="779" t="s">
        <v>1228</v>
      </c>
      <c r="F25" s="779" t="s">
        <v>1227</v>
      </c>
      <c r="G25" s="779" t="s">
        <v>1229</v>
      </c>
      <c r="H25" s="777" t="s">
        <v>1175</v>
      </c>
      <c r="I25" s="777" t="s">
        <v>110</v>
      </c>
      <c r="J25" s="783">
        <v>9</v>
      </c>
      <c r="K25" s="269">
        <v>637</v>
      </c>
      <c r="L25" s="273" t="s">
        <v>1230</v>
      </c>
      <c r="M25" s="273" t="s">
        <v>1231</v>
      </c>
      <c r="N25" s="273" t="s">
        <v>289</v>
      </c>
      <c r="O25" s="273"/>
      <c r="P25" s="243">
        <v>100</v>
      </c>
      <c r="Q25" s="789">
        <v>3</v>
      </c>
      <c r="R25" s="269"/>
      <c r="S25" s="777" t="s">
        <v>1165</v>
      </c>
      <c r="T25" s="777" t="s">
        <v>1234</v>
      </c>
      <c r="U25" s="785"/>
    </row>
    <row r="26" spans="2:21" ht="129" customHeight="1">
      <c r="B26" s="780"/>
      <c r="C26" s="780"/>
      <c r="D26" s="780"/>
      <c r="E26" s="780"/>
      <c r="F26" s="780"/>
      <c r="G26" s="780"/>
      <c r="H26" s="778"/>
      <c r="I26" s="778"/>
      <c r="J26" s="784"/>
      <c r="K26" s="269">
        <v>633</v>
      </c>
      <c r="L26" s="273" t="s">
        <v>1232</v>
      </c>
      <c r="M26" s="273" t="s">
        <v>1233</v>
      </c>
      <c r="N26" s="273" t="s">
        <v>289</v>
      </c>
      <c r="O26" s="273"/>
      <c r="P26" s="243">
        <v>100</v>
      </c>
      <c r="Q26" s="791"/>
      <c r="R26" s="269"/>
      <c r="S26" s="778"/>
      <c r="T26" s="778"/>
      <c r="U26" s="786"/>
    </row>
    <row r="27" spans="2:21" ht="99.75" customHeight="1">
      <c r="B27" s="779" t="s">
        <v>1187</v>
      </c>
      <c r="C27" s="779" t="s">
        <v>1188</v>
      </c>
      <c r="D27" s="777" t="s">
        <v>1189</v>
      </c>
      <c r="E27" s="777"/>
      <c r="F27" s="777" t="s">
        <v>1190</v>
      </c>
      <c r="G27" s="777" t="s">
        <v>1191</v>
      </c>
      <c r="H27" s="777" t="s">
        <v>1134</v>
      </c>
      <c r="I27" s="777" t="s">
        <v>110</v>
      </c>
      <c r="J27" s="789">
        <v>6</v>
      </c>
      <c r="K27" s="269">
        <v>643</v>
      </c>
      <c r="L27" s="273" t="s">
        <v>216</v>
      </c>
      <c r="M27" s="273" t="s">
        <v>1192</v>
      </c>
      <c r="N27" s="273" t="s">
        <v>1194</v>
      </c>
      <c r="O27" s="273"/>
      <c r="P27" s="265">
        <v>97.5</v>
      </c>
      <c r="Q27" s="789">
        <v>3</v>
      </c>
      <c r="R27" s="777"/>
      <c r="S27" s="792" t="s">
        <v>1165</v>
      </c>
      <c r="T27" s="777" t="s">
        <v>1195</v>
      </c>
      <c r="U27" s="795"/>
    </row>
    <row r="28" spans="2:21" ht="90.75" customHeight="1">
      <c r="B28" s="787"/>
      <c r="C28" s="787"/>
      <c r="D28" s="788"/>
      <c r="E28" s="788"/>
      <c r="F28" s="788"/>
      <c r="G28" s="788"/>
      <c r="H28" s="788"/>
      <c r="I28" s="788"/>
      <c r="J28" s="790"/>
      <c r="K28" s="269">
        <v>642</v>
      </c>
      <c r="L28" s="273" t="s">
        <v>216</v>
      </c>
      <c r="M28" s="273" t="s">
        <v>1193</v>
      </c>
      <c r="N28" s="273" t="s">
        <v>1177</v>
      </c>
      <c r="O28" s="273"/>
      <c r="P28" s="243">
        <v>100</v>
      </c>
      <c r="Q28" s="790"/>
      <c r="R28" s="788"/>
      <c r="S28" s="793"/>
      <c r="T28" s="788"/>
      <c r="U28" s="796"/>
    </row>
    <row r="29" spans="2:21" ht="150.75" customHeight="1">
      <c r="B29" s="780"/>
      <c r="C29" s="780"/>
      <c r="D29" s="778"/>
      <c r="E29" s="778"/>
      <c r="F29" s="778"/>
      <c r="G29" s="778"/>
      <c r="H29" s="778"/>
      <c r="I29" s="778"/>
      <c r="J29" s="791"/>
      <c r="K29" s="269">
        <v>638</v>
      </c>
      <c r="L29" s="273" t="s">
        <v>216</v>
      </c>
      <c r="M29" s="273" t="s">
        <v>217</v>
      </c>
      <c r="N29" s="273" t="s">
        <v>289</v>
      </c>
      <c r="O29" s="273"/>
      <c r="P29" s="243">
        <v>100</v>
      </c>
      <c r="Q29" s="791"/>
      <c r="R29" s="778"/>
      <c r="S29" s="794"/>
      <c r="T29" s="778"/>
      <c r="U29" s="797"/>
    </row>
    <row r="30" spans="2:21" ht="194.25" customHeight="1">
      <c r="B30" s="779" t="s">
        <v>1196</v>
      </c>
      <c r="C30" s="779" t="s">
        <v>1197</v>
      </c>
      <c r="D30" s="777" t="s">
        <v>1198</v>
      </c>
      <c r="E30" s="777" t="s">
        <v>1199</v>
      </c>
      <c r="F30" s="777" t="s">
        <v>1190</v>
      </c>
      <c r="G30" s="777" t="s">
        <v>1200</v>
      </c>
      <c r="H30" s="777" t="s">
        <v>1134</v>
      </c>
      <c r="I30" s="777" t="s">
        <v>1201</v>
      </c>
      <c r="J30" s="775">
        <v>8</v>
      </c>
      <c r="K30" s="777">
        <v>636</v>
      </c>
      <c r="L30" s="777" t="s">
        <v>1202</v>
      </c>
      <c r="M30" s="779" t="s">
        <v>1203</v>
      </c>
      <c r="N30" s="777" t="s">
        <v>1177</v>
      </c>
      <c r="O30" s="273"/>
      <c r="P30" s="781">
        <v>100</v>
      </c>
      <c r="Q30" s="775">
        <v>4</v>
      </c>
      <c r="R30" s="777">
        <v>641</v>
      </c>
      <c r="S30" s="269" t="s">
        <v>1204</v>
      </c>
      <c r="T30" s="269" t="s">
        <v>1205</v>
      </c>
      <c r="U30" s="272">
        <v>45289</v>
      </c>
    </row>
    <row r="31" spans="2:21" ht="194.25" customHeight="1">
      <c r="B31" s="780"/>
      <c r="C31" s="780"/>
      <c r="D31" s="778"/>
      <c r="E31" s="778"/>
      <c r="F31" s="778"/>
      <c r="G31" s="778"/>
      <c r="H31" s="778"/>
      <c r="I31" s="778"/>
      <c r="J31" s="776"/>
      <c r="K31" s="778"/>
      <c r="L31" s="778"/>
      <c r="M31" s="780"/>
      <c r="N31" s="778"/>
      <c r="O31" s="273"/>
      <c r="P31" s="782"/>
      <c r="Q31" s="776"/>
      <c r="R31" s="778"/>
      <c r="S31" s="269" t="s">
        <v>1206</v>
      </c>
      <c r="T31" s="269" t="s">
        <v>1207</v>
      </c>
      <c r="U31" s="272">
        <v>45289</v>
      </c>
    </row>
    <row r="32" spans="2:21" ht="141" customHeight="1">
      <c r="B32" s="773" t="s">
        <v>1208</v>
      </c>
      <c r="C32" s="773" t="s">
        <v>1209</v>
      </c>
      <c r="D32" s="773" t="s">
        <v>1189</v>
      </c>
      <c r="E32" s="773" t="s">
        <v>1210</v>
      </c>
      <c r="F32" s="773" t="s">
        <v>1190</v>
      </c>
      <c r="G32" s="773" t="s">
        <v>1191</v>
      </c>
      <c r="H32" s="773" t="s">
        <v>1134</v>
      </c>
      <c r="I32" s="773" t="s">
        <v>110</v>
      </c>
      <c r="J32" s="775">
        <v>9</v>
      </c>
      <c r="K32" s="269">
        <v>494</v>
      </c>
      <c r="L32" s="273" t="s">
        <v>216</v>
      </c>
      <c r="M32" s="273" t="s">
        <v>217</v>
      </c>
      <c r="N32" s="273" t="s">
        <v>289</v>
      </c>
      <c r="O32" s="273"/>
      <c r="P32" s="243">
        <v>100</v>
      </c>
      <c r="Q32" s="775">
        <v>9</v>
      </c>
      <c r="R32" s="773"/>
      <c r="S32" s="772" t="s">
        <v>1165</v>
      </c>
      <c r="T32" s="773" t="s">
        <v>1195</v>
      </c>
      <c r="U32" s="774"/>
    </row>
    <row r="33" spans="2:21" ht="204" customHeight="1">
      <c r="B33" s="773"/>
      <c r="C33" s="773"/>
      <c r="D33" s="773"/>
      <c r="E33" s="773"/>
      <c r="F33" s="773"/>
      <c r="G33" s="773"/>
      <c r="H33" s="773"/>
      <c r="I33" s="773"/>
      <c r="J33" s="776"/>
      <c r="K33" s="269">
        <v>490</v>
      </c>
      <c r="L33" s="273" t="s">
        <v>216</v>
      </c>
      <c r="M33" s="273" t="s">
        <v>1193</v>
      </c>
      <c r="N33" s="273" t="s">
        <v>1177</v>
      </c>
      <c r="O33" s="273"/>
      <c r="P33" s="243">
        <v>100</v>
      </c>
      <c r="Q33" s="776"/>
      <c r="R33" s="773"/>
      <c r="S33" s="772"/>
      <c r="T33" s="773"/>
      <c r="U33" s="774"/>
    </row>
  </sheetData>
  <mergeCells count="145">
    <mergeCell ref="E10:E11"/>
    <mergeCell ref="F10:F11"/>
    <mergeCell ref="G10:G11"/>
    <mergeCell ref="H10:H11"/>
    <mergeCell ref="G7:G9"/>
    <mergeCell ref="H7:H9"/>
    <mergeCell ref="C2:U3"/>
    <mergeCell ref="B5:J5"/>
    <mergeCell ref="K5:P5"/>
    <mergeCell ref="Q5:R5"/>
    <mergeCell ref="S5:U5"/>
    <mergeCell ref="B7:B9"/>
    <mergeCell ref="C7:C9"/>
    <mergeCell ref="D7:D9"/>
    <mergeCell ref="E7:E9"/>
    <mergeCell ref="F7:F9"/>
    <mergeCell ref="S7:S9"/>
    <mergeCell ref="T7:T9"/>
    <mergeCell ref="U7:U9"/>
    <mergeCell ref="I7:I9"/>
    <mergeCell ref="J7:J9"/>
    <mergeCell ref="Q7:Q9"/>
    <mergeCell ref="R7:R9"/>
    <mergeCell ref="U10:U11"/>
    <mergeCell ref="S12:S13"/>
    <mergeCell ref="T12:T13"/>
    <mergeCell ref="B12:B13"/>
    <mergeCell ref="C12:C13"/>
    <mergeCell ref="D12:D13"/>
    <mergeCell ref="E12:E13"/>
    <mergeCell ref="F12:F13"/>
    <mergeCell ref="G12:G13"/>
    <mergeCell ref="H12:H13"/>
    <mergeCell ref="I12:I13"/>
    <mergeCell ref="J12:J13"/>
    <mergeCell ref="U12:U13"/>
    <mergeCell ref="B10:B11"/>
    <mergeCell ref="C10:C11"/>
    <mergeCell ref="D10:D11"/>
    <mergeCell ref="B14:B16"/>
    <mergeCell ref="C14:C16"/>
    <mergeCell ref="D14:D16"/>
    <mergeCell ref="E14:E16"/>
    <mergeCell ref="F14:F16"/>
    <mergeCell ref="S14:S16"/>
    <mergeCell ref="T14:T16"/>
    <mergeCell ref="U14:U16"/>
    <mergeCell ref="I14:I16"/>
    <mergeCell ref="J14:J16"/>
    <mergeCell ref="Q14:Q16"/>
    <mergeCell ref="R14:R16"/>
    <mergeCell ref="I10:I11"/>
    <mergeCell ref="J10:J11"/>
    <mergeCell ref="Q10:Q11"/>
    <mergeCell ref="R10:R11"/>
    <mergeCell ref="S10:S11"/>
    <mergeCell ref="T10:T11"/>
    <mergeCell ref="Q12:Q13"/>
    <mergeCell ref="R12:R13"/>
    <mergeCell ref="B19:B21"/>
    <mergeCell ref="C19:C21"/>
    <mergeCell ref="D19:D21"/>
    <mergeCell ref="E19:E21"/>
    <mergeCell ref="F19:F21"/>
    <mergeCell ref="G19:G21"/>
    <mergeCell ref="H19:H21"/>
    <mergeCell ref="G14:G16"/>
    <mergeCell ref="H14:H16"/>
    <mergeCell ref="U19:U21"/>
    <mergeCell ref="I19:I21"/>
    <mergeCell ref="J19:J21"/>
    <mergeCell ref="Q19:Q21"/>
    <mergeCell ref="R19:R21"/>
    <mergeCell ref="S19:S21"/>
    <mergeCell ref="T19:T21"/>
    <mergeCell ref="Q22:Q23"/>
    <mergeCell ref="R22:R23"/>
    <mergeCell ref="S22:S23"/>
    <mergeCell ref="T22:T23"/>
    <mergeCell ref="B25:B26"/>
    <mergeCell ref="C25:C26"/>
    <mergeCell ref="D25:D26"/>
    <mergeCell ref="E25:E26"/>
    <mergeCell ref="F25:F26"/>
    <mergeCell ref="G25:G26"/>
    <mergeCell ref="B22:B23"/>
    <mergeCell ref="C22:C23"/>
    <mergeCell ref="D22:D23"/>
    <mergeCell ref="E22:E23"/>
    <mergeCell ref="F22:F23"/>
    <mergeCell ref="G22:G23"/>
    <mergeCell ref="H22:H23"/>
    <mergeCell ref="I22:I23"/>
    <mergeCell ref="J22:J23"/>
    <mergeCell ref="U25:U26"/>
    <mergeCell ref="B27:B29"/>
    <mergeCell ref="C27:C29"/>
    <mergeCell ref="D27:D29"/>
    <mergeCell ref="E27:E29"/>
    <mergeCell ref="F27:F29"/>
    <mergeCell ref="G27:G29"/>
    <mergeCell ref="H27:H29"/>
    <mergeCell ref="I27:I29"/>
    <mergeCell ref="J27:J29"/>
    <mergeCell ref="H25:H26"/>
    <mergeCell ref="I25:I26"/>
    <mergeCell ref="J25:J26"/>
    <mergeCell ref="Q25:Q26"/>
    <mergeCell ref="S25:S26"/>
    <mergeCell ref="T25:T26"/>
    <mergeCell ref="Q27:Q29"/>
    <mergeCell ref="R27:R29"/>
    <mergeCell ref="S27:S29"/>
    <mergeCell ref="T27:T29"/>
    <mergeCell ref="U27:U29"/>
    <mergeCell ref="R30:R31"/>
    <mergeCell ref="B32:B33"/>
    <mergeCell ref="C32:C33"/>
    <mergeCell ref="D32:D33"/>
    <mergeCell ref="E32:E33"/>
    <mergeCell ref="F32:F33"/>
    <mergeCell ref="G30:G31"/>
    <mergeCell ref="H30:H31"/>
    <mergeCell ref="I30:I31"/>
    <mergeCell ref="J30:J31"/>
    <mergeCell ref="K30:K31"/>
    <mergeCell ref="L30:L31"/>
    <mergeCell ref="B30:B31"/>
    <mergeCell ref="C30:C31"/>
    <mergeCell ref="D30:D31"/>
    <mergeCell ref="E30:E31"/>
    <mergeCell ref="F30:F31"/>
    <mergeCell ref="M30:M31"/>
    <mergeCell ref="N30:N31"/>
    <mergeCell ref="P30:P31"/>
    <mergeCell ref="Q30:Q31"/>
    <mergeCell ref="S32:S33"/>
    <mergeCell ref="T32:T33"/>
    <mergeCell ref="U32:U33"/>
    <mergeCell ref="G32:G33"/>
    <mergeCell ref="H32:H33"/>
    <mergeCell ref="I32:I33"/>
    <mergeCell ref="J32:J33"/>
    <mergeCell ref="Q32:Q33"/>
    <mergeCell ref="R32:R33"/>
  </mergeCells>
  <pageMargins left="0.7" right="0.7" top="0.75" bottom="0.75" header="0.3" footer="0.3"/>
  <pageSetup paperSize="9"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2992C7"/>
  </sheetPr>
  <dimension ref="A2:XFA72"/>
  <sheetViews>
    <sheetView showGridLines="0" zoomScale="80" zoomScaleNormal="80" zoomScaleSheetLayoutView="70" workbookViewId="0">
      <selection activeCell="O19" sqref="O19"/>
    </sheetView>
  </sheetViews>
  <sheetFormatPr baseColWidth="10" defaultColWidth="0" defaultRowHeight="15"/>
  <cols>
    <col min="1" max="1" width="10.140625" customWidth="1"/>
    <col min="2" max="14" width="11.42578125" customWidth="1"/>
    <col min="15" max="15" width="45.42578125" customWidth="1"/>
    <col min="16" max="16" width="37" customWidth="1"/>
    <col min="17" max="16376" width="11.42578125" hidden="1"/>
    <col min="16377" max="16377" width="5" customWidth="1"/>
    <col min="16378" max="16378" width="5.5703125" customWidth="1"/>
    <col min="16379" max="16379" width="9.140625" customWidth="1"/>
    <col min="16380" max="16380" width="13.7109375" customWidth="1"/>
    <col min="16381" max="16384" width="10.5703125" customWidth="1"/>
  </cols>
  <sheetData>
    <row r="2" spans="1:16 16378:16381" ht="0.75" customHeight="1">
      <c r="XEX2" s="356" t="s">
        <v>1035</v>
      </c>
      <c r="XEY2" s="357"/>
      <c r="XEZ2" s="358"/>
    </row>
    <row r="3" spans="1:16 16378:16381" ht="15.75" customHeight="1">
      <c r="XEX3" s="359"/>
      <c r="XEY3" s="360"/>
      <c r="XEZ3" s="361"/>
    </row>
    <row r="4" spans="1:16 16378:16381" ht="5.25" customHeight="1">
      <c r="XEX4" s="359"/>
      <c r="XEY4" s="360"/>
      <c r="XEZ4" s="361"/>
    </row>
    <row r="5" spans="1:16 16378:16381" ht="15.75" customHeight="1">
      <c r="XEX5" s="359"/>
      <c r="XEY5" s="360"/>
      <c r="XEZ5" s="361"/>
    </row>
    <row r="6" spans="1:16 16378:16381" ht="15" customHeight="1">
      <c r="E6" s="371" t="s">
        <v>995</v>
      </c>
      <c r="F6" s="371"/>
      <c r="G6" s="371"/>
      <c r="H6" s="371"/>
      <c r="I6" s="371"/>
      <c r="J6" s="371"/>
      <c r="K6" s="371"/>
      <c r="L6" s="371"/>
      <c r="M6" s="371"/>
      <c r="N6" s="371"/>
      <c r="O6" s="371"/>
      <c r="P6" s="371"/>
      <c r="XEX6" s="362"/>
      <c r="XEY6" s="363"/>
      <c r="XEZ6" s="364"/>
    </row>
    <row r="7" spans="1:16 16378:16381" ht="15" customHeight="1">
      <c r="E7" s="371"/>
      <c r="F7" s="371"/>
      <c r="G7" s="371"/>
      <c r="H7" s="371"/>
      <c r="I7" s="371"/>
      <c r="J7" s="371"/>
      <c r="K7" s="371"/>
      <c r="L7" s="371"/>
      <c r="M7" s="371"/>
      <c r="N7" s="371"/>
      <c r="O7" s="371"/>
      <c r="P7" s="371"/>
      <c r="XEX7" s="362"/>
      <c r="XEY7" s="363"/>
      <c r="XEZ7" s="364"/>
      <c r="XFA7" s="60"/>
    </row>
    <row r="8" spans="1:16 16378:16381" ht="21.75" customHeight="1">
      <c r="E8" s="371"/>
      <c r="F8" s="371"/>
      <c r="G8" s="371"/>
      <c r="H8" s="371"/>
      <c r="I8" s="371"/>
      <c r="J8" s="371"/>
      <c r="K8" s="371"/>
      <c r="L8" s="371"/>
      <c r="M8" s="371"/>
      <c r="N8" s="371"/>
      <c r="O8" s="371"/>
      <c r="P8" s="371"/>
      <c r="XEX8" s="362"/>
      <c r="XEY8" s="363"/>
      <c r="XEZ8" s="364"/>
    </row>
    <row r="9" spans="1:16 16378:16381" s="80" customFormat="1" ht="15" customHeight="1">
      <c r="A9"/>
      <c r="B9"/>
      <c r="C9"/>
      <c r="D9"/>
      <c r="E9" s="373" t="s">
        <v>254</v>
      </c>
      <c r="F9" s="373"/>
      <c r="G9" s="373"/>
      <c r="H9" s="373"/>
      <c r="I9" s="373"/>
      <c r="J9" s="373"/>
      <c r="K9" s="373"/>
      <c r="L9" s="373"/>
      <c r="M9" s="373"/>
      <c r="N9" s="373"/>
      <c r="O9" s="373"/>
      <c r="P9" s="373"/>
      <c r="XEX9" s="362"/>
      <c r="XEY9" s="363"/>
      <c r="XEZ9" s="364"/>
    </row>
    <row r="10" spans="1:16 16378:16381" s="80" customFormat="1" ht="15" customHeight="1">
      <c r="A10"/>
      <c r="B10"/>
      <c r="C10"/>
      <c r="D10"/>
      <c r="E10" s="373"/>
      <c r="F10" s="373"/>
      <c r="G10" s="373"/>
      <c r="H10" s="373"/>
      <c r="I10" s="373"/>
      <c r="J10" s="373"/>
      <c r="K10" s="373"/>
      <c r="L10" s="373"/>
      <c r="M10" s="373"/>
      <c r="N10" s="373"/>
      <c r="O10" s="373"/>
      <c r="P10" s="373"/>
      <c r="XEX10" s="365"/>
      <c r="XEY10" s="366"/>
      <c r="XEZ10" s="367"/>
    </row>
    <row r="16" spans="1:16 16378:16381">
      <c r="XEY16" s="60"/>
      <c r="XEZ16" s="60"/>
      <c r="XFA16" s="60"/>
    </row>
    <row r="17" spans="1:2 16379:16381">
      <c r="XEY17" s="60"/>
      <c r="XEZ17" s="60"/>
      <c r="XFA17" s="60"/>
    </row>
    <row r="18" spans="1:2 16379:16381">
      <c r="XEY18" s="81"/>
      <c r="XEZ18" s="60"/>
      <c r="XFA18" s="60"/>
    </row>
    <row r="19" spans="1:2 16379:16381">
      <c r="XEY19" s="81"/>
      <c r="XEZ19" s="60"/>
      <c r="XFA19" s="60"/>
    </row>
    <row r="20" spans="1:2 16379:16381">
      <c r="XEY20" s="60"/>
      <c r="XEZ20" s="60"/>
      <c r="XFA20" s="60"/>
    </row>
    <row r="21" spans="1:2 16379:16381">
      <c r="XEY21" s="60"/>
      <c r="XEZ21" s="60"/>
      <c r="XFA21" s="60"/>
    </row>
    <row r="22" spans="1:2 16379:16381">
      <c r="XEY22" s="60"/>
      <c r="XEZ22" s="60"/>
      <c r="XFA22" s="60"/>
    </row>
    <row r="29" spans="1:2 16379:16381">
      <c r="A29" s="369"/>
      <c r="B29" s="370"/>
    </row>
    <row r="30" spans="1:2 16379:16381">
      <c r="A30" s="369"/>
      <c r="B30" s="370"/>
    </row>
    <row r="31" spans="1:2 16379:16381">
      <c r="A31" s="369"/>
      <c r="B31" s="370"/>
    </row>
    <row r="49" spans="1:17">
      <c r="A49" s="5"/>
      <c r="B49" s="5"/>
      <c r="C49" s="5"/>
      <c r="D49" s="5"/>
      <c r="E49" s="5"/>
      <c r="F49" s="5"/>
      <c r="G49" s="5"/>
      <c r="H49" s="5"/>
      <c r="I49" s="5"/>
      <c r="J49" s="5"/>
      <c r="K49" s="5"/>
    </row>
    <row r="50" spans="1:17">
      <c r="A50" s="5"/>
      <c r="B50" s="5"/>
      <c r="C50" s="5"/>
      <c r="D50" s="5"/>
      <c r="E50" s="5"/>
      <c r="F50" s="5"/>
      <c r="G50" s="5"/>
      <c r="H50" s="5"/>
      <c r="I50" s="5"/>
      <c r="J50" s="5"/>
      <c r="K50" s="5"/>
    </row>
    <row r="57" spans="1:17">
      <c r="B57" s="27"/>
      <c r="C57" s="27"/>
      <c r="D57" s="27"/>
      <c r="E57" s="27"/>
      <c r="F57" s="27"/>
    </row>
    <row r="58" spans="1:17">
      <c r="B58" s="27"/>
      <c r="C58" s="27"/>
      <c r="D58" s="27"/>
      <c r="E58" s="27"/>
      <c r="F58" s="27"/>
    </row>
    <row r="59" spans="1:17">
      <c r="B59" s="27"/>
      <c r="C59" s="27"/>
      <c r="D59" s="27"/>
      <c r="E59" s="27"/>
      <c r="F59" s="27"/>
    </row>
    <row r="60" spans="1:17">
      <c r="B60" s="27"/>
      <c r="C60" s="27"/>
      <c r="D60" s="27"/>
      <c r="E60" s="27"/>
      <c r="F60" s="27"/>
    </row>
    <row r="61" spans="1:17" ht="15.75" thickBot="1">
      <c r="B61" s="27"/>
      <c r="C61" s="27"/>
      <c r="D61" s="27"/>
      <c r="E61" s="27"/>
      <c r="F61" s="27"/>
      <c r="M61" s="372"/>
      <c r="N61" s="372"/>
      <c r="O61" s="372"/>
    </row>
    <row r="62" spans="1:17">
      <c r="B62" s="27"/>
      <c r="C62" s="27"/>
      <c r="D62" s="27"/>
      <c r="E62" s="27"/>
      <c r="F62" s="27"/>
      <c r="O62" s="133" t="s">
        <v>442</v>
      </c>
      <c r="P62" s="133" t="s">
        <v>444</v>
      </c>
      <c r="Q62" s="129" t="s">
        <v>444</v>
      </c>
    </row>
    <row r="63" spans="1:17" ht="31.5" customHeight="1" thickBot="1">
      <c r="B63" s="27"/>
      <c r="C63" s="27"/>
      <c r="D63" s="27"/>
      <c r="E63" s="27"/>
      <c r="F63" s="27"/>
      <c r="O63" s="128" t="s">
        <v>443</v>
      </c>
      <c r="P63" s="128" t="s">
        <v>445</v>
      </c>
      <c r="Q63" s="130" t="s">
        <v>445</v>
      </c>
    </row>
    <row r="64" spans="1:17" ht="18.75" customHeight="1">
      <c r="B64" s="27"/>
      <c r="C64" s="27"/>
      <c r="D64" s="27"/>
      <c r="E64" s="368"/>
      <c r="F64" s="368"/>
      <c r="G64" s="368"/>
      <c r="H64" s="368"/>
      <c r="I64" s="368"/>
      <c r="J64" s="368"/>
      <c r="K64" s="368"/>
      <c r="L64" s="53"/>
      <c r="O64" s="133" t="s">
        <v>446</v>
      </c>
      <c r="P64" s="134" t="s">
        <v>444</v>
      </c>
      <c r="Q64" s="131" t="s">
        <v>444</v>
      </c>
    </row>
    <row r="65" spans="2:17" ht="30.75" customHeight="1" thickBot="1">
      <c r="B65" s="27"/>
      <c r="C65" s="27"/>
      <c r="D65" s="27"/>
      <c r="E65" s="27"/>
      <c r="F65" s="27"/>
      <c r="O65" s="128" t="s">
        <v>447</v>
      </c>
      <c r="P65" s="128" t="s">
        <v>448</v>
      </c>
      <c r="Q65" s="130" t="s">
        <v>448</v>
      </c>
    </row>
    <row r="66" spans="2:17" ht="30.75" customHeight="1">
      <c r="B66" s="27"/>
      <c r="C66" s="27"/>
      <c r="D66" s="27"/>
      <c r="E66" s="27"/>
      <c r="F66" s="27"/>
      <c r="O66" s="133" t="s">
        <v>449</v>
      </c>
      <c r="P66" s="134" t="s">
        <v>444</v>
      </c>
      <c r="Q66" s="131" t="s">
        <v>444</v>
      </c>
    </row>
    <row r="67" spans="2:17" ht="15.75" thickBot="1">
      <c r="O67" s="128" t="s">
        <v>1447</v>
      </c>
      <c r="P67" s="128" t="s">
        <v>1448</v>
      </c>
      <c r="Q67" s="130" t="s">
        <v>450</v>
      </c>
    </row>
    <row r="68" spans="2:17" ht="53.25" customHeight="1" thickBot="1">
      <c r="O68" s="132" t="s">
        <v>451</v>
      </c>
      <c r="P68" s="128"/>
      <c r="Q68" s="130"/>
    </row>
    <row r="70" spans="2:17" ht="268.5" customHeight="1">
      <c r="D70" s="355"/>
      <c r="E70" s="355"/>
      <c r="F70" s="355"/>
      <c r="G70" s="355"/>
      <c r="H70" s="355"/>
      <c r="I70" s="355"/>
      <c r="J70" s="355"/>
    </row>
    <row r="71" spans="2:17" ht="21">
      <c r="B71" s="51"/>
      <c r="C71" s="51"/>
      <c r="D71" s="51"/>
      <c r="E71" s="51"/>
      <c r="F71" s="51"/>
      <c r="G71" s="51"/>
      <c r="H71" s="51"/>
    </row>
    <row r="72" spans="2:17" ht="21">
      <c r="B72" s="51"/>
      <c r="C72" s="52"/>
      <c r="D72" s="51"/>
      <c r="E72" s="51"/>
      <c r="F72" s="51"/>
      <c r="G72" s="51"/>
      <c r="H72" s="51"/>
    </row>
  </sheetData>
  <sheetProtection selectLockedCells="1" selectUnlockedCells="1"/>
  <mergeCells count="7">
    <mergeCell ref="D70:J70"/>
    <mergeCell ref="XEX2:XEZ10"/>
    <mergeCell ref="E64:K64"/>
    <mergeCell ref="A29:B31"/>
    <mergeCell ref="E6:P8"/>
    <mergeCell ref="M61:O61"/>
    <mergeCell ref="E9:P10"/>
  </mergeCells>
  <pageMargins left="0.70866141732283472" right="0.70866141732283472" top="0.74803149606299213" bottom="0.74803149606299213" header="0.31496062992125984" footer="0.31496062992125984"/>
  <pageSetup scale="4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8"/>
  <sheetViews>
    <sheetView showGridLines="0" zoomScale="85" zoomScaleNormal="85" workbookViewId="0">
      <selection activeCell="O19" sqref="O19"/>
    </sheetView>
  </sheetViews>
  <sheetFormatPr baseColWidth="10" defaultColWidth="11.42578125" defaultRowHeight="15"/>
  <cols>
    <col min="1" max="1" width="4.140625" customWidth="1"/>
    <col min="2" max="2" width="37" customWidth="1"/>
    <col min="3" max="3" width="31" customWidth="1"/>
    <col min="4" max="4" width="67.140625" customWidth="1"/>
    <col min="5" max="5" width="44.85546875" customWidth="1"/>
    <col min="6" max="6" width="29.42578125" customWidth="1"/>
  </cols>
  <sheetData>
    <row r="1" spans="1:11" ht="39.75" customHeight="1">
      <c r="A1" s="13"/>
      <c r="C1" s="312"/>
      <c r="D1" s="312"/>
      <c r="E1" s="312"/>
      <c r="F1" s="25"/>
      <c r="G1" s="25"/>
      <c r="H1" s="25"/>
      <c r="I1" s="25"/>
      <c r="J1" s="25"/>
      <c r="K1" s="263"/>
    </row>
    <row r="2" spans="1:11" ht="67.5" customHeight="1">
      <c r="A2" s="13"/>
      <c r="B2" s="312"/>
      <c r="C2" s="829" t="s">
        <v>1391</v>
      </c>
      <c r="D2" s="829"/>
      <c r="E2" s="829"/>
      <c r="F2" s="829"/>
      <c r="G2" s="25"/>
      <c r="H2" s="25"/>
      <c r="I2" s="25"/>
      <c r="J2" s="25"/>
      <c r="K2" s="263"/>
    </row>
    <row r="5" spans="1:11" ht="27" customHeight="1">
      <c r="A5" s="306"/>
      <c r="B5" s="830" t="s">
        <v>151</v>
      </c>
      <c r="C5" s="831"/>
      <c r="D5" s="831"/>
      <c r="E5" s="831"/>
      <c r="F5" s="832"/>
    </row>
    <row r="6" spans="1:11" ht="40.5" customHeight="1">
      <c r="A6" s="306"/>
      <c r="B6" s="833" t="s">
        <v>246</v>
      </c>
      <c r="C6" s="834"/>
      <c r="D6" s="834"/>
      <c r="E6" s="835"/>
      <c r="F6" s="307" t="s">
        <v>1400</v>
      </c>
    </row>
    <row r="7" spans="1:11" ht="41.25" customHeight="1">
      <c r="A7" s="306"/>
      <c r="B7" s="836" t="s">
        <v>247</v>
      </c>
      <c r="C7" s="837"/>
      <c r="D7" s="838"/>
      <c r="E7" s="839" t="s">
        <v>328</v>
      </c>
      <c r="F7" s="840"/>
    </row>
    <row r="8" spans="1:11" ht="36.75" customHeight="1">
      <c r="A8" s="306"/>
      <c r="B8" s="85" t="s">
        <v>152</v>
      </c>
      <c r="C8" s="85" t="s">
        <v>153</v>
      </c>
      <c r="D8" s="85" t="s">
        <v>154</v>
      </c>
      <c r="E8" s="85" t="s">
        <v>127</v>
      </c>
      <c r="F8" s="76" t="s">
        <v>155</v>
      </c>
    </row>
    <row r="9" spans="1:11" ht="33.75" customHeight="1">
      <c r="A9" s="306"/>
      <c r="B9" s="391" t="s">
        <v>156</v>
      </c>
      <c r="C9" s="274" t="s">
        <v>157</v>
      </c>
      <c r="D9" s="43" t="s">
        <v>329</v>
      </c>
      <c r="E9" s="83" t="s">
        <v>162</v>
      </c>
      <c r="F9" s="49">
        <v>45016</v>
      </c>
    </row>
    <row r="10" spans="1:11" ht="55.5" customHeight="1">
      <c r="A10" s="306"/>
      <c r="B10" s="392"/>
      <c r="C10" s="824" t="s">
        <v>158</v>
      </c>
      <c r="D10" s="43" t="s">
        <v>330</v>
      </c>
      <c r="E10" s="83" t="s">
        <v>162</v>
      </c>
      <c r="F10" s="49" t="s">
        <v>1392</v>
      </c>
    </row>
    <row r="11" spans="1:11" ht="47.25" customHeight="1">
      <c r="B11" s="393"/>
      <c r="C11" s="825"/>
      <c r="D11" s="43" t="s">
        <v>331</v>
      </c>
      <c r="E11" s="83" t="s">
        <v>332</v>
      </c>
      <c r="F11" s="86">
        <v>45230</v>
      </c>
    </row>
    <row r="12" spans="1:11" ht="47.25" customHeight="1">
      <c r="B12" s="825" t="s">
        <v>159</v>
      </c>
      <c r="C12" s="66" t="s">
        <v>160</v>
      </c>
      <c r="D12" s="43" t="s">
        <v>161</v>
      </c>
      <c r="E12" s="83" t="s">
        <v>1393</v>
      </c>
      <c r="F12" s="86">
        <v>45107</v>
      </c>
    </row>
    <row r="13" spans="1:11" ht="71.25" customHeight="1">
      <c r="B13" s="826"/>
      <c r="C13" s="43" t="s">
        <v>163</v>
      </c>
      <c r="D13" s="43" t="s">
        <v>1436</v>
      </c>
      <c r="E13" s="83" t="s">
        <v>162</v>
      </c>
      <c r="F13" s="86">
        <v>45071</v>
      </c>
      <c r="H13" s="827"/>
      <c r="I13" s="828"/>
      <c r="J13" s="308"/>
      <c r="K13" s="821"/>
    </row>
    <row r="14" spans="1:11" ht="47.25">
      <c r="B14" s="391" t="s">
        <v>164</v>
      </c>
      <c r="C14" s="391" t="s">
        <v>165</v>
      </c>
      <c r="D14" s="43" t="s">
        <v>1437</v>
      </c>
      <c r="E14" s="83" t="s">
        <v>1438</v>
      </c>
      <c r="F14" s="49" t="s">
        <v>1439</v>
      </c>
      <c r="H14" s="827"/>
      <c r="I14" s="828"/>
      <c r="J14" s="308"/>
      <c r="K14" s="821"/>
    </row>
    <row r="15" spans="1:11" ht="77.25" customHeight="1">
      <c r="B15" s="392"/>
      <c r="C15" s="393"/>
      <c r="D15" s="43" t="s">
        <v>1394</v>
      </c>
      <c r="E15" s="83" t="s">
        <v>1395</v>
      </c>
      <c r="F15" s="49">
        <v>45291</v>
      </c>
    </row>
    <row r="16" spans="1:11" ht="52.5" customHeight="1">
      <c r="B16" s="392"/>
      <c r="C16" s="822" t="s">
        <v>1396</v>
      </c>
      <c r="D16" s="309" t="s">
        <v>248</v>
      </c>
      <c r="E16" s="310" t="s">
        <v>1397</v>
      </c>
      <c r="F16" s="310" t="s">
        <v>333</v>
      </c>
    </row>
    <row r="17" spans="2:6" ht="118.5" customHeight="1">
      <c r="B17" s="393"/>
      <c r="C17" s="823"/>
      <c r="D17" s="309" t="s">
        <v>166</v>
      </c>
      <c r="E17" s="310" t="s">
        <v>1398</v>
      </c>
      <c r="F17" s="310" t="s">
        <v>1399</v>
      </c>
    </row>
    <row r="18" spans="2:6" ht="28.5" customHeight="1">
      <c r="B18" s="311"/>
    </row>
  </sheetData>
  <mergeCells count="14">
    <mergeCell ref="C2:F2"/>
    <mergeCell ref="B5:F5"/>
    <mergeCell ref="B6:E6"/>
    <mergeCell ref="B7:D7"/>
    <mergeCell ref="E7:F7"/>
    <mergeCell ref="K13:K14"/>
    <mergeCell ref="B14:B17"/>
    <mergeCell ref="C14:C15"/>
    <mergeCell ref="C16:C17"/>
    <mergeCell ref="B9:B11"/>
    <mergeCell ref="C10:C11"/>
    <mergeCell ref="B12:B13"/>
    <mergeCell ref="H13:H14"/>
    <mergeCell ref="I13:I14"/>
  </mergeCells>
  <pageMargins left="0.7" right="0.7" top="0.75" bottom="0.75" header="0.3" footer="0.3"/>
  <pageSetup scale="57" orientation="landscape" r:id="rId1"/>
  <colBreaks count="1" manualBreakCount="1">
    <brk id="6" max="16"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21C43"/>
  </sheetPr>
  <dimension ref="B1:N32"/>
  <sheetViews>
    <sheetView showGridLines="0" zoomScale="80" zoomScaleNormal="80" zoomScaleSheetLayoutView="80" workbookViewId="0">
      <selection activeCell="O19" sqref="O19"/>
    </sheetView>
  </sheetViews>
  <sheetFormatPr baseColWidth="10" defaultColWidth="11.42578125" defaultRowHeight="13.5"/>
  <cols>
    <col min="1" max="1" width="1.42578125" style="7" customWidth="1"/>
    <col min="2" max="2" width="27.28515625" style="7" customWidth="1"/>
    <col min="3" max="3" width="34" style="7" customWidth="1"/>
    <col min="4" max="4" width="49.42578125" style="7" customWidth="1"/>
    <col min="5" max="5" width="70.7109375" style="7" customWidth="1"/>
    <col min="6" max="7" width="32.7109375" style="7" customWidth="1"/>
    <col min="8" max="8" width="8.42578125" style="7" customWidth="1"/>
    <col min="9" max="9" width="6.85546875" style="7" customWidth="1"/>
    <col min="10" max="10" width="6.28515625" style="7" customWidth="1"/>
    <col min="11" max="11" width="7.7109375" style="7" customWidth="1"/>
    <col min="12" max="12" width="33.140625" style="21" customWidth="1"/>
    <col min="13" max="13" width="31" style="22" customWidth="1"/>
    <col min="14" max="14" width="46.28515625" style="7" customWidth="1"/>
    <col min="15" max="15" width="27.5703125" style="7" customWidth="1"/>
    <col min="16" max="16384" width="11.42578125" style="7"/>
  </cols>
  <sheetData>
    <row r="1" spans="2:14" s="6" customFormat="1">
      <c r="D1" s="62"/>
      <c r="F1" s="231"/>
      <c r="G1" s="231"/>
      <c r="H1" s="230"/>
      <c r="I1" s="230"/>
      <c r="J1" s="230"/>
      <c r="L1" s="8"/>
      <c r="M1" s="8"/>
    </row>
    <row r="2" spans="2:14" s="6" customFormat="1" ht="15" customHeight="1">
      <c r="B2" s="13"/>
      <c r="D2" s="62"/>
      <c r="E2" s="25"/>
      <c r="F2" s="25"/>
      <c r="G2" s="25"/>
      <c r="H2" s="25"/>
      <c r="I2" s="25"/>
      <c r="J2" s="25"/>
      <c r="L2" s="25"/>
      <c r="M2" s="25"/>
      <c r="N2" s="25"/>
    </row>
    <row r="3" spans="2:14" s="6" customFormat="1" ht="13.5" customHeight="1">
      <c r="B3" s="13"/>
      <c r="C3" s="25"/>
      <c r="D3" s="25"/>
      <c r="E3" s="25"/>
      <c r="F3" s="25"/>
      <c r="G3" s="25"/>
      <c r="H3" s="25"/>
      <c r="I3" s="25"/>
      <c r="J3" s="25"/>
      <c r="K3" s="25"/>
      <c r="L3" s="25"/>
      <c r="M3" s="25"/>
      <c r="N3" s="25"/>
    </row>
    <row r="4" spans="2:14" s="6" customFormat="1" ht="13.5" customHeight="1">
      <c r="B4" s="13"/>
      <c r="C4" s="445" t="s">
        <v>390</v>
      </c>
      <c r="D4" s="445"/>
      <c r="E4" s="445"/>
      <c r="F4" s="445"/>
      <c r="G4" s="445"/>
      <c r="H4" s="445"/>
      <c r="I4" s="445"/>
      <c r="J4" s="445"/>
      <c r="K4" s="445"/>
      <c r="L4" s="25"/>
      <c r="M4" s="25"/>
      <c r="N4" s="25"/>
    </row>
    <row r="5" spans="2:14" s="6" customFormat="1" ht="13.5" customHeight="1">
      <c r="B5" s="13"/>
      <c r="C5" s="445"/>
      <c r="D5" s="445"/>
      <c r="E5" s="445"/>
      <c r="F5" s="445"/>
      <c r="G5" s="445"/>
      <c r="H5" s="445"/>
      <c r="I5" s="445"/>
      <c r="J5" s="445"/>
      <c r="K5" s="445"/>
      <c r="L5" s="25"/>
      <c r="M5" s="25"/>
      <c r="N5" s="25"/>
    </row>
    <row r="6" spans="2:14" s="6" customFormat="1" ht="13.5" customHeight="1">
      <c r="B6" s="13"/>
      <c r="C6" s="445"/>
      <c r="D6" s="445"/>
      <c r="E6" s="445"/>
      <c r="F6" s="445"/>
      <c r="G6" s="445"/>
      <c r="H6" s="445"/>
      <c r="I6" s="445"/>
      <c r="J6" s="445"/>
      <c r="K6" s="445"/>
      <c r="L6" s="25"/>
      <c r="M6" s="25"/>
      <c r="N6" s="25"/>
    </row>
    <row r="7" spans="2:14" s="6" customFormat="1" ht="13.5" customHeight="1">
      <c r="B7" s="13"/>
      <c r="C7" s="445"/>
      <c r="D7" s="445"/>
      <c r="E7" s="445"/>
      <c r="F7" s="445"/>
      <c r="G7" s="445"/>
      <c r="H7" s="445"/>
      <c r="I7" s="445"/>
      <c r="J7" s="445"/>
      <c r="K7" s="445"/>
      <c r="L7" s="25"/>
      <c r="M7" s="25"/>
      <c r="N7" s="25"/>
    </row>
    <row r="8" spans="2:14" s="6" customFormat="1" ht="13.5" customHeight="1">
      <c r="B8" s="13"/>
      <c r="C8" s="445"/>
      <c r="D8" s="445"/>
      <c r="E8" s="445"/>
      <c r="F8" s="445"/>
      <c r="G8" s="445"/>
      <c r="H8" s="445"/>
      <c r="I8" s="445"/>
      <c r="J8" s="445"/>
      <c r="K8" s="445"/>
      <c r="L8" s="25"/>
      <c r="M8" s="25"/>
      <c r="N8" s="25"/>
    </row>
    <row r="9" spans="2:14" s="6" customFormat="1" ht="13.5" customHeight="1">
      <c r="B9" s="13"/>
      <c r="C9" s="445"/>
      <c r="D9" s="445"/>
      <c r="E9" s="445"/>
      <c r="F9" s="445"/>
      <c r="G9" s="445"/>
      <c r="H9" s="445"/>
      <c r="I9" s="445"/>
      <c r="J9" s="445"/>
      <c r="K9" s="445"/>
      <c r="L9" s="25"/>
      <c r="M9" s="25"/>
      <c r="N9" s="25"/>
    </row>
    <row r="10" spans="2:14" s="6" customFormat="1" ht="13.5" customHeight="1">
      <c r="B10" s="13"/>
      <c r="C10" s="445"/>
      <c r="D10" s="445"/>
      <c r="E10" s="445"/>
      <c r="F10" s="445"/>
      <c r="G10" s="445"/>
      <c r="H10" s="445"/>
      <c r="I10" s="445"/>
      <c r="J10" s="445"/>
      <c r="K10" s="445"/>
      <c r="L10" s="25"/>
      <c r="M10" s="25"/>
      <c r="N10" s="25"/>
    </row>
    <row r="11" spans="2:14" s="4" customFormat="1" ht="18.75" customHeight="1">
      <c r="B11" s="13"/>
      <c r="C11" s="445"/>
      <c r="D11" s="445"/>
      <c r="E11" s="445"/>
      <c r="F11" s="445"/>
      <c r="G11" s="445"/>
      <c r="H11" s="445"/>
      <c r="I11" s="445"/>
      <c r="J11" s="445"/>
      <c r="K11" s="445"/>
      <c r="L11" s="25"/>
      <c r="M11" s="25"/>
      <c r="N11" s="25"/>
    </row>
    <row r="12" spans="2:14" s="4" customFormat="1" ht="25.5" customHeight="1">
      <c r="B12" s="13"/>
      <c r="C12" s="445"/>
      <c r="D12" s="445"/>
      <c r="E12" s="445"/>
      <c r="F12" s="445"/>
      <c r="G12" s="445"/>
      <c r="H12" s="445"/>
      <c r="I12" s="445"/>
      <c r="J12" s="445"/>
      <c r="K12" s="445"/>
      <c r="L12" s="25"/>
      <c r="M12" s="25"/>
      <c r="N12" s="25"/>
    </row>
    <row r="13" spans="2:14" s="4" customFormat="1" ht="14.25" customHeight="1">
      <c r="B13" s="13"/>
      <c r="C13" s="25"/>
      <c r="D13" s="25"/>
      <c r="E13" s="25"/>
      <c r="F13" s="25"/>
      <c r="G13" s="25"/>
      <c r="H13" s="25"/>
      <c r="I13" s="25"/>
      <c r="J13" s="25"/>
      <c r="K13" s="25"/>
      <c r="L13" s="25"/>
      <c r="M13" s="25"/>
      <c r="N13" s="25"/>
    </row>
    <row r="14" spans="2:14" ht="14.25">
      <c r="C14" s="1"/>
      <c r="D14" s="1"/>
      <c r="E14" s="1"/>
      <c r="F14" s="1"/>
      <c r="G14" s="1"/>
      <c r="H14" s="1"/>
      <c r="I14" s="1"/>
      <c r="J14" s="1"/>
      <c r="K14" s="1"/>
      <c r="L14" s="89"/>
    </row>
    <row r="15" spans="2:14" ht="16.5" customHeight="1">
      <c r="B15" s="734" t="s">
        <v>249</v>
      </c>
      <c r="C15" s="734" t="s">
        <v>12</v>
      </c>
      <c r="D15" s="734" t="s">
        <v>1058</v>
      </c>
      <c r="E15" s="734" t="s">
        <v>1060</v>
      </c>
      <c r="F15" s="845" t="s">
        <v>71</v>
      </c>
      <c r="G15" s="845" t="s">
        <v>1100</v>
      </c>
      <c r="H15" s="845">
        <v>2023</v>
      </c>
      <c r="I15" s="845">
        <v>2024</v>
      </c>
      <c r="J15" s="845">
        <v>2025</v>
      </c>
      <c r="K15" s="845">
        <v>2026</v>
      </c>
    </row>
    <row r="16" spans="2:14" ht="28.5" customHeight="1">
      <c r="B16" s="734"/>
      <c r="C16" s="734"/>
      <c r="D16" s="734"/>
      <c r="E16" s="734"/>
      <c r="F16" s="846"/>
      <c r="G16" s="846"/>
      <c r="H16" s="846"/>
      <c r="I16" s="846"/>
      <c r="J16" s="846"/>
      <c r="K16" s="846"/>
    </row>
    <row r="17" spans="2:11" ht="82.5">
      <c r="B17" s="841" t="s">
        <v>251</v>
      </c>
      <c r="C17" s="841" t="s">
        <v>1057</v>
      </c>
      <c r="D17" s="238" t="s">
        <v>1059</v>
      </c>
      <c r="E17" s="233" t="s">
        <v>1061</v>
      </c>
      <c r="F17" s="237" t="s">
        <v>1101</v>
      </c>
      <c r="G17" s="232" t="s">
        <v>1102</v>
      </c>
      <c r="H17" s="330" t="s">
        <v>1433</v>
      </c>
      <c r="I17" s="330" t="s">
        <v>1433</v>
      </c>
      <c r="J17" s="330" t="s">
        <v>1433</v>
      </c>
      <c r="K17" s="330" t="s">
        <v>1433</v>
      </c>
    </row>
    <row r="18" spans="2:11" ht="112.5" customHeight="1">
      <c r="B18" s="841"/>
      <c r="C18" s="841"/>
      <c r="D18" s="238" t="s">
        <v>1062</v>
      </c>
      <c r="E18" s="233" t="s">
        <v>1063</v>
      </c>
      <c r="F18" s="237" t="s">
        <v>1103</v>
      </c>
      <c r="G18" s="232" t="s">
        <v>1104</v>
      </c>
      <c r="H18" s="330" t="s">
        <v>1433</v>
      </c>
      <c r="I18" s="330" t="s">
        <v>1433</v>
      </c>
      <c r="J18" s="330" t="s">
        <v>1433</v>
      </c>
      <c r="K18" s="330" t="s">
        <v>1433</v>
      </c>
    </row>
    <row r="19" spans="2:11" ht="101.25" customHeight="1">
      <c r="B19" s="841"/>
      <c r="C19" s="841"/>
      <c r="D19" s="238" t="s">
        <v>1064</v>
      </c>
      <c r="E19" s="233" t="s">
        <v>1065</v>
      </c>
      <c r="F19" s="232" t="s">
        <v>1103</v>
      </c>
      <c r="G19" s="232" t="s">
        <v>1105</v>
      </c>
      <c r="H19" s="330" t="s">
        <v>1433</v>
      </c>
      <c r="I19" s="330" t="s">
        <v>1433</v>
      </c>
      <c r="J19" s="330" t="s">
        <v>1433</v>
      </c>
      <c r="K19" s="330" t="s">
        <v>1433</v>
      </c>
    </row>
    <row r="20" spans="2:11" ht="82.5">
      <c r="B20" s="841"/>
      <c r="C20" s="841"/>
      <c r="D20" s="238" t="s">
        <v>1066</v>
      </c>
      <c r="E20" s="233" t="s">
        <v>1067</v>
      </c>
      <c r="F20" s="232" t="s">
        <v>1106</v>
      </c>
      <c r="G20" s="232" t="s">
        <v>1107</v>
      </c>
      <c r="H20" s="330" t="s">
        <v>1433</v>
      </c>
      <c r="I20" s="330" t="s">
        <v>1433</v>
      </c>
      <c r="J20" s="330" t="s">
        <v>1433</v>
      </c>
      <c r="K20" s="330" t="s">
        <v>1433</v>
      </c>
    </row>
    <row r="21" spans="2:11" ht="132">
      <c r="B21" s="841"/>
      <c r="C21" s="842" t="s">
        <v>1068</v>
      </c>
      <c r="D21" s="238" t="s">
        <v>1069</v>
      </c>
      <c r="E21" s="233" t="s">
        <v>1070</v>
      </c>
      <c r="F21" s="232" t="s">
        <v>1108</v>
      </c>
      <c r="G21" s="232" t="s">
        <v>1109</v>
      </c>
      <c r="H21" s="330" t="s">
        <v>1433</v>
      </c>
      <c r="I21" s="330" t="s">
        <v>1433</v>
      </c>
      <c r="J21" s="330" t="s">
        <v>1433</v>
      </c>
      <c r="K21" s="330" t="s">
        <v>1433</v>
      </c>
    </row>
    <row r="22" spans="2:11" ht="107.25" customHeight="1">
      <c r="B22" s="841"/>
      <c r="C22" s="843"/>
      <c r="D22" s="238" t="s">
        <v>1071</v>
      </c>
      <c r="E22" s="233" t="s">
        <v>1072</v>
      </c>
      <c r="F22" s="232" t="s">
        <v>1103</v>
      </c>
      <c r="G22" s="237" t="s">
        <v>1110</v>
      </c>
      <c r="H22" s="330" t="s">
        <v>1433</v>
      </c>
      <c r="I22" s="330" t="s">
        <v>1433</v>
      </c>
      <c r="J22" s="330"/>
      <c r="K22" s="330"/>
    </row>
    <row r="23" spans="2:11" ht="68.25" customHeight="1">
      <c r="B23" s="841"/>
      <c r="C23" s="844"/>
      <c r="D23" s="238" t="s">
        <v>1073</v>
      </c>
      <c r="E23" s="233" t="s">
        <v>1074</v>
      </c>
      <c r="F23" s="232" t="s">
        <v>1103</v>
      </c>
      <c r="G23" s="232" t="s">
        <v>1111</v>
      </c>
      <c r="H23" s="88" t="s">
        <v>1433</v>
      </c>
      <c r="I23" s="88" t="s">
        <v>1433</v>
      </c>
      <c r="J23" s="88" t="s">
        <v>1433</v>
      </c>
      <c r="K23" s="330" t="s">
        <v>1433</v>
      </c>
    </row>
    <row r="24" spans="2:11" ht="132">
      <c r="B24" s="841"/>
      <c r="C24" s="842" t="s">
        <v>1075</v>
      </c>
      <c r="D24" s="238" t="s">
        <v>1076</v>
      </c>
      <c r="E24" s="233" t="s">
        <v>1077</v>
      </c>
      <c r="F24" s="237" t="s">
        <v>1112</v>
      </c>
      <c r="G24" s="232" t="s">
        <v>1113</v>
      </c>
      <c r="H24" s="88" t="s">
        <v>1433</v>
      </c>
      <c r="I24" s="88" t="s">
        <v>1433</v>
      </c>
      <c r="J24" s="88" t="s">
        <v>1433</v>
      </c>
      <c r="K24" s="330" t="s">
        <v>1433</v>
      </c>
    </row>
    <row r="25" spans="2:11" ht="115.5">
      <c r="B25" s="841"/>
      <c r="C25" s="844"/>
      <c r="D25" s="238" t="s">
        <v>1078</v>
      </c>
      <c r="E25" s="233" t="s">
        <v>1079</v>
      </c>
      <c r="F25" s="232" t="s">
        <v>1114</v>
      </c>
      <c r="G25" s="232" t="s">
        <v>1115</v>
      </c>
      <c r="H25" s="88" t="s">
        <v>1433</v>
      </c>
      <c r="I25" s="88" t="s">
        <v>1433</v>
      </c>
      <c r="J25" s="88"/>
      <c r="K25" s="330"/>
    </row>
    <row r="26" spans="2:11" ht="118.5" customHeight="1">
      <c r="B26" s="841"/>
      <c r="C26" s="842" t="s">
        <v>1080</v>
      </c>
      <c r="D26" s="239" t="s">
        <v>1081</v>
      </c>
      <c r="E26" s="234" t="s">
        <v>1082</v>
      </c>
      <c r="F26" s="88" t="s">
        <v>1116</v>
      </c>
      <c r="G26" s="88" t="s">
        <v>1117</v>
      </c>
      <c r="H26" s="88" t="s">
        <v>1433</v>
      </c>
      <c r="I26" s="88" t="s">
        <v>1433</v>
      </c>
      <c r="J26" s="88" t="s">
        <v>1433</v>
      </c>
      <c r="K26" s="330" t="s">
        <v>1433</v>
      </c>
    </row>
    <row r="27" spans="2:11" ht="148.5">
      <c r="B27" s="841"/>
      <c r="C27" s="844"/>
      <c r="D27" s="239" t="s">
        <v>1083</v>
      </c>
      <c r="E27" s="234" t="s">
        <v>1084</v>
      </c>
      <c r="F27" s="88" t="s">
        <v>1116</v>
      </c>
      <c r="G27" s="88" t="s">
        <v>1118</v>
      </c>
      <c r="H27" s="88" t="s">
        <v>1433</v>
      </c>
      <c r="I27" s="88" t="s">
        <v>1433</v>
      </c>
      <c r="J27" s="88"/>
      <c r="K27" s="330"/>
    </row>
    <row r="28" spans="2:11" ht="99">
      <c r="B28" s="841"/>
      <c r="C28" s="842" t="s">
        <v>1085</v>
      </c>
      <c r="D28" s="239" t="s">
        <v>1086</v>
      </c>
      <c r="E28" s="234" t="s">
        <v>1087</v>
      </c>
      <c r="F28" s="88" t="s">
        <v>1099</v>
      </c>
      <c r="G28" s="88" t="s">
        <v>1119</v>
      </c>
      <c r="H28" s="88" t="s">
        <v>1433</v>
      </c>
      <c r="I28" s="88" t="s">
        <v>1433</v>
      </c>
      <c r="J28" s="88"/>
      <c r="K28" s="330"/>
    </row>
    <row r="29" spans="2:11" ht="148.5">
      <c r="B29" s="841"/>
      <c r="C29" s="844"/>
      <c r="D29" s="238" t="s">
        <v>1088</v>
      </c>
      <c r="E29" s="234" t="s">
        <v>1094</v>
      </c>
      <c r="F29" s="232" t="s">
        <v>1099</v>
      </c>
      <c r="G29" s="232" t="s">
        <v>1120</v>
      </c>
      <c r="H29" s="88" t="s">
        <v>1433</v>
      </c>
      <c r="I29" s="88" t="s">
        <v>1433</v>
      </c>
      <c r="J29" s="88" t="s">
        <v>1433</v>
      </c>
      <c r="K29" s="330" t="s">
        <v>1433</v>
      </c>
    </row>
    <row r="30" spans="2:11" ht="204.75" customHeight="1">
      <c r="B30" s="841"/>
      <c r="C30" s="842" t="s">
        <v>1089</v>
      </c>
      <c r="D30" s="96" t="s">
        <v>1090</v>
      </c>
      <c r="E30" s="235" t="s">
        <v>1091</v>
      </c>
      <c r="F30" s="232" t="s">
        <v>1098</v>
      </c>
      <c r="G30" s="232" t="s">
        <v>1121</v>
      </c>
      <c r="H30" s="88" t="s">
        <v>1433</v>
      </c>
      <c r="I30" s="88" t="s">
        <v>1433</v>
      </c>
      <c r="J30" s="88" t="s">
        <v>1433</v>
      </c>
      <c r="K30" s="330" t="s">
        <v>1433</v>
      </c>
    </row>
    <row r="31" spans="2:11" ht="181.5">
      <c r="B31" s="841"/>
      <c r="C31" s="843"/>
      <c r="D31" s="96" t="s">
        <v>1092</v>
      </c>
      <c r="E31" s="233" t="s">
        <v>1093</v>
      </c>
      <c r="F31" s="232" t="s">
        <v>1097</v>
      </c>
      <c r="G31" s="232" t="s">
        <v>1122</v>
      </c>
      <c r="H31" s="88" t="s">
        <v>1433</v>
      </c>
      <c r="I31" s="88" t="s">
        <v>1433</v>
      </c>
      <c r="J31" s="88" t="s">
        <v>1433</v>
      </c>
      <c r="K31" s="330" t="s">
        <v>1433</v>
      </c>
    </row>
    <row r="32" spans="2:11" ht="132">
      <c r="B32" s="841"/>
      <c r="C32" s="844"/>
      <c r="D32" s="96" t="s">
        <v>1343</v>
      </c>
      <c r="E32" s="233" t="s">
        <v>1095</v>
      </c>
      <c r="F32" s="232" t="s">
        <v>1096</v>
      </c>
      <c r="G32" s="232" t="s">
        <v>1123</v>
      </c>
      <c r="H32" s="88" t="s">
        <v>1433</v>
      </c>
      <c r="I32" s="88" t="s">
        <v>1433</v>
      </c>
      <c r="J32" s="88" t="s">
        <v>1433</v>
      </c>
      <c r="K32" s="330" t="s">
        <v>1433</v>
      </c>
    </row>
  </sheetData>
  <mergeCells count="18">
    <mergeCell ref="B15:B16"/>
    <mergeCell ref="C15:C16"/>
    <mergeCell ref="D15:D16"/>
    <mergeCell ref="E15:E16"/>
    <mergeCell ref="C4:K12"/>
    <mergeCell ref="F15:F16"/>
    <mergeCell ref="G15:G16"/>
    <mergeCell ref="K15:K16"/>
    <mergeCell ref="J15:J16"/>
    <mergeCell ref="I15:I16"/>
    <mergeCell ref="H15:H16"/>
    <mergeCell ref="B17:B32"/>
    <mergeCell ref="C17:C20"/>
    <mergeCell ref="C21:C23"/>
    <mergeCell ref="C24:C25"/>
    <mergeCell ref="C26:C27"/>
    <mergeCell ref="C28:C29"/>
    <mergeCell ref="C30:C32"/>
  </mergeCells>
  <pageMargins left="1.2736614173228347" right="0.70866141732283472" top="0.74803149606299213" bottom="0.74803149606299213" header="0.31496062992125984" footer="0.31496062992125984"/>
  <pageSetup paperSize="9" scale="2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3" tint="-0.249977111117893"/>
  </sheetPr>
  <dimension ref="B1:XDH32"/>
  <sheetViews>
    <sheetView showGridLines="0" topLeftCell="A22" zoomScale="80" zoomScaleNormal="80" zoomScaleSheetLayoutView="80" workbookViewId="0">
      <selection activeCell="O19" sqref="O19"/>
    </sheetView>
  </sheetViews>
  <sheetFormatPr baseColWidth="10" defaultColWidth="11.42578125" defaultRowHeight="13.5"/>
  <cols>
    <col min="1" max="1" width="1.42578125" style="7" customWidth="1"/>
    <col min="2" max="2" width="29.85546875" style="7" customWidth="1"/>
    <col min="3" max="3" width="46" style="7" customWidth="1"/>
    <col min="4" max="4" width="24.28515625" style="7" customWidth="1"/>
    <col min="5" max="5" width="17.5703125" style="7" customWidth="1"/>
    <col min="6" max="6" width="15.140625" style="7" customWidth="1"/>
    <col min="7" max="7" width="18.85546875" style="7" customWidth="1"/>
    <col min="8" max="8" width="33.42578125" style="7" customWidth="1"/>
    <col min="9" max="9" width="29.7109375" style="7" customWidth="1"/>
    <col min="10" max="10" width="11.42578125" style="7" customWidth="1"/>
    <col min="11" max="16328" width="11.42578125" style="7"/>
    <col min="16329" max="16329" width="15.42578125" style="7" customWidth="1"/>
    <col min="16330" max="16330" width="17" style="7" customWidth="1"/>
    <col min="16331" max="16331" width="17.5703125" style="7" customWidth="1"/>
    <col min="16332" max="16332" width="15.85546875" style="7" customWidth="1"/>
    <col min="16333" max="16333" width="17.42578125" style="7" customWidth="1"/>
    <col min="16334" max="16334" width="26.7109375" style="7" customWidth="1"/>
    <col min="16335" max="16335" width="14" style="7" customWidth="1"/>
    <col min="16336" max="16336" width="12.28515625" style="7" customWidth="1"/>
    <col min="16337" max="16337" width="22.5703125" style="7" customWidth="1"/>
    <col min="16338" max="16338" width="39.140625" style="7" customWidth="1"/>
    <col min="16339" max="16339" width="18.140625" style="7" customWidth="1"/>
    <col min="16340" max="16340" width="25.85546875" style="7" customWidth="1"/>
    <col min="16341" max="16341" width="23" style="7" customWidth="1"/>
    <col min="16342" max="16342" width="32.7109375" style="7" customWidth="1"/>
    <col min="16343" max="16343" width="18.28515625" style="7" customWidth="1"/>
    <col min="16344" max="16344" width="21.28515625" style="7" customWidth="1"/>
    <col min="16345" max="16345" width="26.7109375" style="7" customWidth="1"/>
    <col min="16346" max="16346" width="28" style="7" customWidth="1"/>
    <col min="16347" max="16347" width="20" style="7" customWidth="1"/>
    <col min="16348" max="16348" width="37.42578125" style="7" customWidth="1"/>
    <col min="16349" max="16349" width="19" style="7" customWidth="1"/>
    <col min="16350" max="16350" width="16.85546875" style="7" customWidth="1"/>
    <col min="16351" max="16351" width="27" style="7" customWidth="1"/>
    <col min="16352" max="16352" width="19.5703125" style="7" customWidth="1"/>
    <col min="16353" max="16353" width="15.140625" style="7" customWidth="1"/>
    <col min="16354" max="16354" width="14.28515625" style="7" customWidth="1"/>
    <col min="16355" max="16355" width="14.85546875" style="7" customWidth="1"/>
    <col min="16356" max="16356" width="19.85546875" style="7" customWidth="1"/>
    <col min="16357" max="16357" width="10.42578125" style="7" customWidth="1"/>
    <col min="16358" max="16358" width="36.7109375" style="7" customWidth="1"/>
    <col min="16359" max="16359" width="21.85546875" style="7" customWidth="1"/>
    <col min="16360" max="16360" width="29.42578125" style="7" customWidth="1"/>
    <col min="16361" max="16361" width="36.85546875" style="7" customWidth="1"/>
    <col min="16362" max="16362" width="27.7109375" style="7" customWidth="1"/>
    <col min="16363" max="16363" width="21.5703125" style="7" customWidth="1"/>
    <col min="16364" max="16364" width="22.42578125" style="7" customWidth="1"/>
    <col min="16365" max="16365" width="41.7109375" style="7" customWidth="1"/>
    <col min="16366" max="16366" width="28" style="7" customWidth="1"/>
    <col min="16367" max="16367" width="23.42578125" style="7" customWidth="1"/>
    <col min="16368" max="16368" width="50.28515625" style="7" customWidth="1"/>
    <col min="16369" max="16369" width="24.140625" style="7" customWidth="1"/>
    <col min="16370" max="16370" width="23.42578125" style="7" customWidth="1"/>
    <col min="16371" max="16371" width="25.85546875" style="7" customWidth="1"/>
    <col min="16372" max="16372" width="35.7109375" style="7" customWidth="1"/>
    <col min="16373" max="16373" width="21.28515625" style="7" customWidth="1"/>
    <col min="16374" max="16374" width="22.7109375" style="7" customWidth="1"/>
    <col min="16375" max="16375" width="18.85546875" style="7" customWidth="1"/>
    <col min="16376" max="16376" width="16.140625" style="7" customWidth="1"/>
    <col min="16377" max="16377" width="11.140625" style="7" customWidth="1"/>
    <col min="16378" max="16378" width="17.5703125" style="7" customWidth="1"/>
    <col min="16379" max="16379" width="24" style="7" customWidth="1"/>
    <col min="16380" max="16384" width="6.7109375" style="7" customWidth="1"/>
  </cols>
  <sheetData>
    <row r="1" spans="2:9 16336:16336" s="6" customFormat="1">
      <c r="XDH1" s="82"/>
    </row>
    <row r="2" spans="2:9 16336:16336" s="6" customFormat="1" ht="15" customHeight="1">
      <c r="B2" s="13"/>
      <c r="C2" s="445" t="s">
        <v>214</v>
      </c>
      <c r="D2" s="445"/>
      <c r="E2" s="445"/>
      <c r="F2" s="445"/>
      <c r="G2" s="445"/>
      <c r="H2" s="445"/>
      <c r="XDH2" s="82"/>
    </row>
    <row r="3" spans="2:9 16336:16336" s="6" customFormat="1" ht="13.5" customHeight="1">
      <c r="B3" s="13"/>
      <c r="C3" s="445"/>
      <c r="D3" s="445"/>
      <c r="E3" s="445"/>
      <c r="F3" s="445"/>
      <c r="G3" s="445"/>
      <c r="H3" s="445"/>
      <c r="XDH3" s="82"/>
    </row>
    <row r="4" spans="2:9 16336:16336" s="6" customFormat="1" ht="13.5" customHeight="1">
      <c r="B4" s="13"/>
      <c r="C4" s="445"/>
      <c r="D4" s="445"/>
      <c r="E4" s="445"/>
      <c r="F4" s="445"/>
      <c r="G4" s="445"/>
      <c r="H4" s="445"/>
      <c r="XDH4" s="82"/>
    </row>
    <row r="5" spans="2:9 16336:16336" s="6" customFormat="1" ht="13.5" customHeight="1">
      <c r="B5" s="13"/>
      <c r="C5" s="445"/>
      <c r="D5" s="445"/>
      <c r="E5" s="445"/>
      <c r="F5" s="445"/>
      <c r="G5" s="445"/>
      <c r="H5" s="445"/>
      <c r="XDH5" s="82"/>
    </row>
    <row r="6" spans="2:9 16336:16336" s="6" customFormat="1" ht="13.5" customHeight="1">
      <c r="B6" s="25" t="s">
        <v>215</v>
      </c>
      <c r="C6" s="445"/>
      <c r="D6" s="445"/>
      <c r="E6" s="445"/>
      <c r="F6" s="445"/>
      <c r="G6" s="445"/>
      <c r="H6" s="445"/>
      <c r="XDH6" s="82"/>
    </row>
    <row r="7" spans="2:9 16336:16336" s="6" customFormat="1" ht="13.5" customHeight="1">
      <c r="B7" s="13"/>
      <c r="C7" s="445"/>
      <c r="D7" s="445"/>
      <c r="E7" s="445"/>
      <c r="F7" s="445"/>
      <c r="G7" s="445"/>
      <c r="H7" s="445"/>
      <c r="XDH7" s="82"/>
    </row>
    <row r="8" spans="2:9 16336:16336" s="6" customFormat="1" ht="13.5" customHeight="1">
      <c r="B8" s="13"/>
      <c r="C8" s="445"/>
      <c r="D8" s="445"/>
      <c r="E8" s="445"/>
      <c r="F8" s="445"/>
      <c r="G8" s="445"/>
      <c r="H8" s="445"/>
      <c r="XDH8" s="82"/>
    </row>
    <row r="9" spans="2:9 16336:16336" s="6" customFormat="1" ht="13.5" customHeight="1">
      <c r="B9" s="13"/>
      <c r="C9" s="445"/>
      <c r="D9" s="445"/>
      <c r="E9" s="445"/>
      <c r="F9" s="445"/>
      <c r="G9" s="445"/>
      <c r="H9" s="445"/>
      <c r="XDH9" s="82"/>
    </row>
    <row r="10" spans="2:9 16336:16336" s="6" customFormat="1" ht="13.5" customHeight="1">
      <c r="B10" s="13"/>
      <c r="C10" s="445"/>
      <c r="D10" s="445"/>
      <c r="E10" s="445"/>
      <c r="F10" s="445"/>
      <c r="G10" s="445"/>
      <c r="H10" s="445"/>
      <c r="XDH10" s="82"/>
    </row>
    <row r="11" spans="2:9 16336:16336" s="4" customFormat="1" ht="18.75" customHeight="1">
      <c r="B11" s="13"/>
      <c r="C11" s="445"/>
      <c r="D11" s="445"/>
      <c r="E11" s="445"/>
      <c r="F11" s="445"/>
      <c r="G11" s="445"/>
      <c r="H11" s="445"/>
    </row>
    <row r="12" spans="2:9 16336:16336" s="4" customFormat="1" ht="25.5" customHeight="1">
      <c r="B12" s="13"/>
      <c r="C12" s="445"/>
      <c r="D12" s="445"/>
      <c r="E12" s="445"/>
      <c r="F12" s="445"/>
      <c r="G12" s="445"/>
      <c r="H12" s="445"/>
    </row>
    <row r="13" spans="2:9 16336:16336" s="4" customFormat="1" ht="14.25" customHeight="1">
      <c r="B13" s="13"/>
      <c r="C13" s="25"/>
      <c r="D13" s="25"/>
      <c r="E13" s="25"/>
      <c r="F13" s="25"/>
      <c r="G13" s="25"/>
    </row>
    <row r="14" spans="2:9 16336:16336" s="4" customFormat="1" ht="14.25" customHeight="1">
      <c r="B14"/>
      <c r="C14"/>
      <c r="D14"/>
      <c r="E14"/>
      <c r="F14"/>
      <c r="G14"/>
      <c r="H14" s="56"/>
      <c r="I14"/>
    </row>
    <row r="15" spans="2:9 16336:16336" ht="39" customHeight="1">
      <c r="B15" s="119" t="s">
        <v>357</v>
      </c>
      <c r="C15" s="116" t="s">
        <v>358</v>
      </c>
      <c r="D15" s="116" t="s">
        <v>359</v>
      </c>
      <c r="E15" s="116" t="s">
        <v>360</v>
      </c>
      <c r="F15" s="116" t="s">
        <v>361</v>
      </c>
      <c r="G15" s="120" t="s">
        <v>362</v>
      </c>
      <c r="H15" s="116" t="s">
        <v>363</v>
      </c>
      <c r="I15" s="116" t="s">
        <v>364</v>
      </c>
    </row>
    <row r="16" spans="2:9 16336:16336" ht="65.45" customHeight="1">
      <c r="B16" s="849" t="s">
        <v>186</v>
      </c>
      <c r="C16" s="847" t="s">
        <v>187</v>
      </c>
      <c r="D16" s="842" t="s">
        <v>365</v>
      </c>
      <c r="E16" s="854">
        <v>44927</v>
      </c>
      <c r="F16" s="854">
        <v>45291</v>
      </c>
      <c r="G16" s="856">
        <v>9.0899999999999995E-2</v>
      </c>
      <c r="H16" s="842" t="s">
        <v>1408</v>
      </c>
      <c r="I16" s="847" t="s">
        <v>366</v>
      </c>
    </row>
    <row r="17" spans="2:9" ht="43.15" customHeight="1">
      <c r="B17" s="853"/>
      <c r="C17" s="848"/>
      <c r="D17" s="844"/>
      <c r="E17" s="855"/>
      <c r="F17" s="855"/>
      <c r="G17" s="857"/>
      <c r="H17" s="844"/>
      <c r="I17" s="848"/>
    </row>
    <row r="18" spans="2:9" ht="43.15" customHeight="1">
      <c r="B18" s="850"/>
      <c r="C18" s="324" t="s">
        <v>367</v>
      </c>
      <c r="D18" s="321" t="s">
        <v>365</v>
      </c>
      <c r="E18" s="325">
        <v>45078</v>
      </c>
      <c r="F18" s="325">
        <v>45291</v>
      </c>
      <c r="G18" s="54">
        <v>9.0899999999999995E-2</v>
      </c>
      <c r="H18" s="321" t="s">
        <v>1408</v>
      </c>
      <c r="I18" s="324" t="s">
        <v>368</v>
      </c>
    </row>
    <row r="19" spans="2:9" ht="43.15" customHeight="1">
      <c r="B19" s="849" t="s">
        <v>134</v>
      </c>
      <c r="C19" s="238" t="s">
        <v>135</v>
      </c>
      <c r="D19" s="321" t="s">
        <v>369</v>
      </c>
      <c r="E19" s="325">
        <v>44927</v>
      </c>
      <c r="F19" s="325">
        <v>45291</v>
      </c>
      <c r="G19" s="54">
        <v>9.0899999999999995E-2</v>
      </c>
      <c r="H19" s="321" t="s">
        <v>136</v>
      </c>
      <c r="I19" s="326" t="s">
        <v>366</v>
      </c>
    </row>
    <row r="20" spans="2:9" ht="43.15" customHeight="1">
      <c r="B20" s="850"/>
      <c r="C20" s="238" t="s">
        <v>370</v>
      </c>
      <c r="D20" s="321" t="s">
        <v>371</v>
      </c>
      <c r="E20" s="325">
        <v>44927</v>
      </c>
      <c r="F20" s="325">
        <v>45291</v>
      </c>
      <c r="G20" s="54">
        <v>9.0899999999999995E-2</v>
      </c>
      <c r="H20" s="321" t="s">
        <v>136</v>
      </c>
      <c r="I20" s="326" t="s">
        <v>137</v>
      </c>
    </row>
    <row r="21" spans="2:9" ht="43.15" customHeight="1">
      <c r="B21" s="849" t="s">
        <v>138</v>
      </c>
      <c r="C21" s="238" t="s">
        <v>372</v>
      </c>
      <c r="D21" s="321" t="s">
        <v>373</v>
      </c>
      <c r="E21" s="325">
        <v>44927</v>
      </c>
      <c r="F21" s="325">
        <v>45291</v>
      </c>
      <c r="G21" s="54">
        <v>9.0899999999999995E-2</v>
      </c>
      <c r="H21" s="321" t="s">
        <v>136</v>
      </c>
      <c r="I21" s="324" t="s">
        <v>139</v>
      </c>
    </row>
    <row r="22" spans="2:9" ht="43.15" customHeight="1">
      <c r="B22" s="853"/>
      <c r="C22" s="326" t="s">
        <v>188</v>
      </c>
      <c r="D22" s="321" t="s">
        <v>365</v>
      </c>
      <c r="E22" s="325">
        <v>44927</v>
      </c>
      <c r="F22" s="325">
        <v>45291</v>
      </c>
      <c r="G22" s="54">
        <v>9.0899999999999995E-2</v>
      </c>
      <c r="H22" s="321" t="s">
        <v>136</v>
      </c>
      <c r="I22" s="324" t="s">
        <v>140</v>
      </c>
    </row>
    <row r="23" spans="2:9" ht="43.15" customHeight="1">
      <c r="B23" s="327" t="s">
        <v>1409</v>
      </c>
      <c r="C23" s="324" t="s">
        <v>1410</v>
      </c>
      <c r="D23" s="321" t="s">
        <v>369</v>
      </c>
      <c r="E23" s="325">
        <v>44927</v>
      </c>
      <c r="F23" s="325">
        <v>45291</v>
      </c>
      <c r="G23" s="54">
        <v>9.0899999999999995E-2</v>
      </c>
      <c r="H23" s="321" t="s">
        <v>1411</v>
      </c>
      <c r="I23" s="324" t="s">
        <v>366</v>
      </c>
    </row>
    <row r="24" spans="2:9" ht="43.15" customHeight="1">
      <c r="B24" s="849" t="s">
        <v>141</v>
      </c>
      <c r="C24" s="238" t="s">
        <v>189</v>
      </c>
      <c r="D24" s="321" t="s">
        <v>365</v>
      </c>
      <c r="E24" s="325">
        <v>44927</v>
      </c>
      <c r="F24" s="325">
        <v>45291</v>
      </c>
      <c r="G24" s="54">
        <v>9.0899999999999995E-2</v>
      </c>
      <c r="H24" s="321" t="s">
        <v>374</v>
      </c>
      <c r="I24" s="324" t="s">
        <v>375</v>
      </c>
    </row>
    <row r="25" spans="2:9" ht="40.9" customHeight="1">
      <c r="B25" s="850"/>
      <c r="C25" s="238" t="s">
        <v>1412</v>
      </c>
      <c r="D25" s="321" t="s">
        <v>365</v>
      </c>
      <c r="E25" s="325">
        <v>44927</v>
      </c>
      <c r="F25" s="325">
        <v>45291</v>
      </c>
      <c r="G25" s="54">
        <v>9.0899999999999995E-2</v>
      </c>
      <c r="H25" s="321" t="s">
        <v>374</v>
      </c>
      <c r="I25" s="324" t="s">
        <v>375</v>
      </c>
    </row>
    <row r="26" spans="2:9" ht="47.25" customHeight="1">
      <c r="B26" s="865" t="s">
        <v>142</v>
      </c>
      <c r="C26" s="326" t="s">
        <v>190</v>
      </c>
      <c r="D26" s="328" t="s">
        <v>365</v>
      </c>
      <c r="E26" s="329">
        <v>44927</v>
      </c>
      <c r="F26" s="329">
        <v>45291</v>
      </c>
      <c r="G26" s="323">
        <v>9.0899999999999995E-2</v>
      </c>
      <c r="H26" s="328" t="s">
        <v>1398</v>
      </c>
      <c r="I26" s="326" t="s">
        <v>375</v>
      </c>
    </row>
    <row r="27" spans="2:9" ht="45" customHeight="1">
      <c r="B27" s="865"/>
      <c r="C27" s="326" t="s">
        <v>143</v>
      </c>
      <c r="D27" s="328" t="s">
        <v>365</v>
      </c>
      <c r="E27" s="329">
        <v>44927</v>
      </c>
      <c r="F27" s="329">
        <v>45291</v>
      </c>
      <c r="G27" s="323">
        <v>9.0899999999999995E-2</v>
      </c>
      <c r="H27" s="328" t="s">
        <v>1398</v>
      </c>
      <c r="I27" s="326" t="s">
        <v>375</v>
      </c>
    </row>
    <row r="28" spans="2:9" ht="18">
      <c r="B28" s="862" t="s">
        <v>144</v>
      </c>
      <c r="C28" s="863"/>
      <c r="D28" s="863"/>
      <c r="E28" s="863"/>
      <c r="F28" s="863"/>
      <c r="G28" s="864"/>
      <c r="H28" s="864"/>
      <c r="I28" s="864"/>
    </row>
    <row r="29" spans="2:9" ht="16.5">
      <c r="B29" s="859" t="s">
        <v>145</v>
      </c>
      <c r="C29" s="860"/>
      <c r="D29" s="860"/>
      <c r="E29" s="860"/>
      <c r="F29" s="860"/>
      <c r="G29" s="860"/>
      <c r="H29" s="860"/>
      <c r="I29" s="860"/>
    </row>
    <row r="30" spans="2:9" ht="152.25" customHeight="1">
      <c r="B30" s="861" t="s">
        <v>191</v>
      </c>
      <c r="C30" s="861"/>
      <c r="D30" s="861"/>
      <c r="E30" s="861"/>
      <c r="F30" s="861"/>
      <c r="G30" s="861"/>
      <c r="H30" s="861"/>
      <c r="I30" s="861"/>
    </row>
    <row r="31" spans="2:9" ht="15.75">
      <c r="B31" s="851" t="s">
        <v>146</v>
      </c>
      <c r="C31" s="852"/>
      <c r="D31" s="852"/>
      <c r="E31" s="852"/>
      <c r="F31" s="852"/>
      <c r="G31" s="852"/>
      <c r="H31" s="852"/>
      <c r="I31" s="852"/>
    </row>
    <row r="32" spans="2:9" ht="29.25" customHeight="1">
      <c r="B32" s="55" t="s">
        <v>147</v>
      </c>
      <c r="C32" s="858" t="s">
        <v>148</v>
      </c>
      <c r="D32" s="858"/>
      <c r="E32" s="858"/>
      <c r="F32" s="858"/>
      <c r="G32" s="858"/>
      <c r="H32" s="858"/>
      <c r="I32" s="858"/>
    </row>
  </sheetData>
  <mergeCells count="19">
    <mergeCell ref="C32:I32"/>
    <mergeCell ref="B24:B25"/>
    <mergeCell ref="B29:I29"/>
    <mergeCell ref="B30:I30"/>
    <mergeCell ref="B28:F28"/>
    <mergeCell ref="G28:I28"/>
    <mergeCell ref="B26:B27"/>
    <mergeCell ref="H16:H17"/>
    <mergeCell ref="I16:I17"/>
    <mergeCell ref="B19:B20"/>
    <mergeCell ref="C2:H12"/>
    <mergeCell ref="B31:I31"/>
    <mergeCell ref="B16:B18"/>
    <mergeCell ref="C16:C17"/>
    <mergeCell ref="D16:D17"/>
    <mergeCell ref="E16:E17"/>
    <mergeCell ref="B21:B22"/>
    <mergeCell ref="F16:F17"/>
    <mergeCell ref="G16:G17"/>
  </mergeCells>
  <pageMargins left="1.2736614173228347" right="0.70866141732283472" top="0.74803149606299213" bottom="0.74803149606299213" header="0.31496062992125984" footer="0.31496062992125984"/>
  <pageSetup paperSize="9" scale="47" orientation="landscape"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rgb="FF6600CC"/>
  </sheetPr>
  <dimension ref="A1:I117"/>
  <sheetViews>
    <sheetView showGridLines="0" topLeftCell="A13" zoomScale="80" zoomScaleNormal="80" zoomScaleSheetLayoutView="55" workbookViewId="0">
      <selection activeCell="O19" sqref="O19"/>
    </sheetView>
  </sheetViews>
  <sheetFormatPr baseColWidth="10" defaultColWidth="11.42578125" defaultRowHeight="13.5"/>
  <cols>
    <col min="1" max="1" width="4.28515625" style="7" customWidth="1"/>
    <col min="2" max="2" width="29.85546875" style="7" customWidth="1"/>
    <col min="3" max="3" width="30.42578125" style="7" customWidth="1"/>
    <col min="4" max="4" width="14.7109375" style="7" customWidth="1"/>
    <col min="5" max="5" width="9.7109375" style="21" customWidth="1"/>
    <col min="6" max="6" width="60.85546875" style="21" customWidth="1"/>
    <col min="7" max="7" width="20.42578125" style="7" customWidth="1"/>
    <col min="8" max="8" width="21.28515625" style="7" customWidth="1"/>
    <col min="9" max="9" width="21.42578125" style="7" customWidth="1"/>
    <col min="10" max="16384" width="11.42578125" style="7"/>
  </cols>
  <sheetData>
    <row r="1" spans="2:9" s="6" customFormat="1">
      <c r="E1" s="8"/>
      <c r="F1" s="8"/>
    </row>
    <row r="2" spans="2:9" s="6" customFormat="1" ht="15" customHeight="1">
      <c r="B2" s="13"/>
      <c r="D2" s="445" t="s">
        <v>4</v>
      </c>
      <c r="E2" s="445"/>
      <c r="F2" s="445"/>
      <c r="G2" s="445"/>
      <c r="H2" s="445"/>
    </row>
    <row r="3" spans="2:9" s="6" customFormat="1" ht="13.5" customHeight="1">
      <c r="B3" s="13"/>
      <c r="C3" s="25"/>
      <c r="D3" s="445"/>
      <c r="E3" s="445"/>
      <c r="F3" s="445"/>
      <c r="G3" s="445"/>
      <c r="H3" s="445"/>
    </row>
    <row r="4" spans="2:9" s="6" customFormat="1" ht="13.5" customHeight="1">
      <c r="B4" s="13"/>
      <c r="C4" s="25"/>
      <c r="D4" s="445"/>
      <c r="E4" s="445"/>
      <c r="F4" s="445"/>
      <c r="G4" s="445"/>
      <c r="H4" s="445"/>
    </row>
    <row r="5" spans="2:9" s="6" customFormat="1" ht="13.5" customHeight="1">
      <c r="B5" s="13"/>
      <c r="C5" s="25"/>
      <c r="D5" s="445"/>
      <c r="E5" s="445"/>
      <c r="F5" s="445"/>
      <c r="G5" s="445"/>
      <c r="H5" s="445"/>
    </row>
    <row r="6" spans="2:9" s="6" customFormat="1" ht="13.5" customHeight="1">
      <c r="B6" s="13"/>
      <c r="C6" s="25"/>
      <c r="D6" s="445"/>
      <c r="E6" s="445"/>
      <c r="F6" s="445"/>
      <c r="G6" s="445"/>
      <c r="H6" s="445"/>
    </row>
    <row r="7" spans="2:9" s="6" customFormat="1" ht="13.5" customHeight="1">
      <c r="B7" s="13"/>
      <c r="C7" s="25"/>
      <c r="D7" s="445"/>
      <c r="E7" s="445"/>
      <c r="F7" s="445"/>
      <c r="G7" s="445"/>
      <c r="H7" s="445"/>
    </row>
    <row r="8" spans="2:9" s="6" customFormat="1" ht="13.5" customHeight="1">
      <c r="B8" s="13"/>
      <c r="C8" s="25"/>
      <c r="D8" s="445"/>
      <c r="E8" s="445"/>
      <c r="F8" s="445"/>
      <c r="G8" s="445"/>
      <c r="H8" s="445"/>
    </row>
    <row r="9" spans="2:9" s="6" customFormat="1" ht="13.5" customHeight="1">
      <c r="B9" s="13"/>
      <c r="C9" s="25"/>
      <c r="D9" s="445"/>
      <c r="E9" s="445"/>
      <c r="F9" s="445"/>
      <c r="G9" s="445"/>
      <c r="H9" s="445"/>
    </row>
    <row r="10" spans="2:9" s="6" customFormat="1" ht="13.5" customHeight="1">
      <c r="B10" s="13"/>
      <c r="C10" s="25"/>
      <c r="D10" s="445"/>
      <c r="E10" s="445"/>
      <c r="F10" s="445"/>
      <c r="G10" s="445"/>
      <c r="H10" s="445"/>
    </row>
    <row r="11" spans="2:9" s="4" customFormat="1" ht="18.75" customHeight="1">
      <c r="B11" s="13"/>
      <c r="C11" s="25"/>
      <c r="D11" s="445"/>
      <c r="E11" s="445"/>
      <c r="F11" s="445"/>
      <c r="G11" s="445"/>
      <c r="H11" s="445"/>
    </row>
    <row r="12" spans="2:9" s="4" customFormat="1" ht="25.5" customHeight="1">
      <c r="B12" s="13"/>
      <c r="C12" s="25"/>
      <c r="D12" s="445"/>
      <c r="E12" s="445"/>
      <c r="F12" s="445"/>
      <c r="G12" s="445"/>
      <c r="H12" s="445"/>
    </row>
    <row r="13" spans="2:9" s="4" customFormat="1" ht="14.25" customHeight="1">
      <c r="B13" s="13"/>
      <c r="C13" s="25"/>
      <c r="D13" s="25"/>
      <c r="E13" s="25"/>
      <c r="F13" s="25"/>
      <c r="G13" s="25"/>
    </row>
    <row r="14" spans="2:9" ht="13.9" hidden="1" customHeight="1">
      <c r="B14" s="34"/>
      <c r="C14" s="35"/>
      <c r="D14" s="35"/>
      <c r="E14" s="35"/>
      <c r="F14" s="34"/>
      <c r="G14" s="35"/>
      <c r="H14" s="34"/>
      <c r="I14" s="35"/>
    </row>
    <row r="15" spans="2:9" ht="13.9" hidden="1" customHeight="1">
      <c r="B15" s="34"/>
      <c r="C15" s="35"/>
      <c r="D15" s="35"/>
      <c r="E15" s="35"/>
      <c r="F15" s="34"/>
      <c r="G15" s="35"/>
      <c r="H15" s="34"/>
      <c r="I15" s="35"/>
    </row>
    <row r="16" spans="2:9" ht="13.9" hidden="1" customHeight="1">
      <c r="B16" s="34"/>
      <c r="C16" s="35"/>
      <c r="D16" s="35"/>
      <c r="E16" s="35"/>
      <c r="F16" s="34"/>
      <c r="G16" s="35"/>
      <c r="H16" s="34"/>
      <c r="I16" s="35"/>
    </row>
    <row r="17" spans="2:9" ht="13.9" hidden="1" customHeight="1">
      <c r="B17" s="34"/>
      <c r="C17" s="35"/>
      <c r="D17" s="35"/>
      <c r="E17" s="35"/>
      <c r="F17" s="34"/>
      <c r="G17" s="35"/>
      <c r="H17" s="34"/>
      <c r="I17" s="35"/>
    </row>
    <row r="18" spans="2:9" ht="13.9" hidden="1" customHeight="1">
      <c r="B18" s="34"/>
      <c r="C18" s="35"/>
      <c r="D18" s="35"/>
      <c r="E18" s="35"/>
      <c r="F18" s="34"/>
      <c r="G18" s="35"/>
      <c r="H18" s="34"/>
      <c r="I18" s="35"/>
    </row>
    <row r="19" spans="2:9" ht="13.9" hidden="1" customHeight="1">
      <c r="B19" s="34"/>
      <c r="C19" s="35"/>
      <c r="D19" s="35"/>
      <c r="E19" s="35"/>
      <c r="F19" s="34"/>
      <c r="G19" s="35"/>
      <c r="H19" s="34"/>
      <c r="I19" s="35"/>
    </row>
    <row r="20" spans="2:9" hidden="1">
      <c r="B20" s="34"/>
      <c r="C20" s="35"/>
      <c r="D20" s="35"/>
      <c r="E20" s="35"/>
      <c r="F20" s="34"/>
      <c r="G20" s="35"/>
      <c r="H20" s="34"/>
      <c r="I20" s="35"/>
    </row>
    <row r="21" spans="2:9" hidden="1">
      <c r="B21" s="34"/>
      <c r="C21" s="35"/>
      <c r="D21" s="35"/>
      <c r="E21" s="35"/>
      <c r="F21" s="34"/>
      <c r="G21" s="35"/>
      <c r="H21" s="34"/>
      <c r="I21" s="35"/>
    </row>
    <row r="22" spans="2:9" hidden="1">
      <c r="B22" s="34"/>
      <c r="C22" s="35"/>
      <c r="D22" s="35"/>
      <c r="E22" s="35"/>
      <c r="F22" s="34"/>
      <c r="G22" s="35"/>
      <c r="H22" s="34"/>
      <c r="I22" s="35"/>
    </row>
    <row r="23" spans="2:9" hidden="1">
      <c r="B23" s="34"/>
      <c r="C23" s="35"/>
      <c r="D23" s="35"/>
      <c r="E23" s="35"/>
      <c r="F23" s="34"/>
      <c r="G23" s="35"/>
      <c r="H23" s="34"/>
      <c r="I23" s="35"/>
    </row>
    <row r="24" spans="2:9" hidden="1">
      <c r="B24" s="34"/>
      <c r="C24" s="35"/>
      <c r="D24" s="35"/>
      <c r="E24" s="35"/>
      <c r="F24" s="34"/>
      <c r="G24" s="35"/>
      <c r="H24" s="34"/>
      <c r="I24" s="35"/>
    </row>
    <row r="25" spans="2:9" hidden="1">
      <c r="B25" s="34"/>
      <c r="C25" s="35"/>
      <c r="D25" s="35"/>
      <c r="E25" s="35"/>
      <c r="F25" s="34"/>
      <c r="G25" s="35"/>
      <c r="H25" s="34"/>
      <c r="I25" s="35"/>
    </row>
    <row r="26" spans="2:9" hidden="1">
      <c r="B26" s="34"/>
      <c r="C26" s="35"/>
      <c r="D26" s="35"/>
      <c r="E26" s="35"/>
      <c r="F26" s="34"/>
      <c r="G26" s="35"/>
      <c r="H26" s="34"/>
      <c r="I26" s="35"/>
    </row>
    <row r="27" spans="2:9" hidden="1">
      <c r="B27" s="34"/>
      <c r="C27" s="35"/>
      <c r="D27" s="35"/>
      <c r="E27" s="35"/>
      <c r="F27" s="34"/>
      <c r="G27" s="35"/>
      <c r="H27" s="34"/>
      <c r="I27" s="35"/>
    </row>
    <row r="28" spans="2:9" hidden="1">
      <c r="B28" s="34"/>
      <c r="C28" s="35"/>
      <c r="D28" s="35"/>
      <c r="E28" s="35"/>
      <c r="F28" s="34"/>
      <c r="G28" s="35"/>
      <c r="H28" s="34"/>
      <c r="I28" s="35"/>
    </row>
    <row r="29" spans="2:9" hidden="1">
      <c r="B29" s="34"/>
      <c r="C29" s="35"/>
      <c r="D29" s="35"/>
      <c r="E29" s="35"/>
      <c r="F29" s="34"/>
      <c r="G29" s="35"/>
      <c r="H29" s="34"/>
      <c r="I29" s="35"/>
    </row>
    <row r="30" spans="2:9" hidden="1">
      <c r="B30" s="34"/>
      <c r="C30" s="35"/>
      <c r="D30" s="35"/>
      <c r="E30" s="35"/>
      <c r="F30" s="34"/>
      <c r="G30" s="35"/>
      <c r="H30" s="34"/>
      <c r="I30" s="35"/>
    </row>
    <row r="31" spans="2:9" hidden="1">
      <c r="B31" s="34"/>
      <c r="C31" s="35"/>
      <c r="D31" s="35"/>
      <c r="E31" s="35"/>
      <c r="F31" s="34"/>
      <c r="G31" s="35"/>
      <c r="H31" s="34"/>
      <c r="I31" s="35"/>
    </row>
    <row r="32" spans="2:9" hidden="1">
      <c r="B32" s="34"/>
      <c r="C32" s="35"/>
      <c r="D32" s="35"/>
      <c r="E32" s="35"/>
      <c r="F32" s="34"/>
      <c r="G32" s="35"/>
      <c r="H32" s="34"/>
      <c r="I32" s="35"/>
    </row>
    <row r="33" spans="2:9" hidden="1">
      <c r="B33" s="34"/>
      <c r="C33" s="35"/>
      <c r="D33" s="35"/>
      <c r="E33" s="35"/>
      <c r="F33" s="34"/>
      <c r="G33" s="35"/>
      <c r="H33" s="34"/>
      <c r="I33" s="35"/>
    </row>
    <row r="34" spans="2:9" hidden="1">
      <c r="B34" s="34"/>
      <c r="C34" s="35"/>
      <c r="D34" s="35"/>
      <c r="E34" s="35"/>
      <c r="F34" s="34"/>
      <c r="G34" s="35"/>
      <c r="H34" s="34"/>
      <c r="I34" s="35"/>
    </row>
    <row r="35" spans="2:9" hidden="1">
      <c r="B35" s="34"/>
      <c r="C35" s="35"/>
      <c r="D35" s="35"/>
      <c r="E35" s="35"/>
      <c r="F35" s="34"/>
      <c r="G35" s="35"/>
      <c r="H35" s="34"/>
      <c r="I35" s="35"/>
    </row>
    <row r="36" spans="2:9" hidden="1">
      <c r="B36" s="34"/>
      <c r="C36" s="35"/>
      <c r="D36" s="35"/>
      <c r="E36" s="35"/>
      <c r="F36" s="34"/>
      <c r="G36" s="35"/>
      <c r="H36" s="34"/>
      <c r="I36" s="35"/>
    </row>
    <row r="37" spans="2:9" hidden="1">
      <c r="B37" s="34"/>
      <c r="C37" s="35"/>
      <c r="D37" s="35"/>
      <c r="E37" s="35"/>
      <c r="F37" s="34"/>
      <c r="G37" s="35"/>
      <c r="H37" s="34"/>
      <c r="I37" s="35"/>
    </row>
    <row r="38" spans="2:9" hidden="1">
      <c r="B38" s="34"/>
      <c r="C38" s="35"/>
      <c r="D38" s="35"/>
      <c r="E38" s="35"/>
      <c r="F38" s="34"/>
      <c r="G38" s="35"/>
      <c r="H38" s="34"/>
      <c r="I38" s="35"/>
    </row>
    <row r="39" spans="2:9" hidden="1">
      <c r="B39" s="34"/>
      <c r="C39" s="35"/>
      <c r="D39" s="35"/>
      <c r="E39" s="35"/>
      <c r="F39" s="34"/>
      <c r="G39" s="35"/>
      <c r="H39" s="34"/>
      <c r="I39" s="35"/>
    </row>
    <row r="40" spans="2:9" hidden="1">
      <c r="B40" s="34"/>
      <c r="C40" s="35"/>
      <c r="D40" s="35"/>
      <c r="E40" s="35"/>
      <c r="F40" s="34"/>
      <c r="G40" s="35"/>
      <c r="H40" s="34"/>
      <c r="I40" s="35"/>
    </row>
    <row r="41" spans="2:9" hidden="1">
      <c r="B41" s="34"/>
      <c r="C41" s="35"/>
      <c r="D41" s="35"/>
      <c r="E41" s="35"/>
      <c r="F41" s="34"/>
      <c r="G41" s="35"/>
      <c r="H41" s="34"/>
      <c r="I41" s="35"/>
    </row>
    <row r="42" spans="2:9" hidden="1">
      <c r="B42" s="34"/>
      <c r="C42" s="35"/>
      <c r="D42" s="35"/>
      <c r="E42" s="35"/>
      <c r="F42" s="34"/>
      <c r="G42" s="35"/>
      <c r="H42" s="34"/>
      <c r="I42" s="35"/>
    </row>
    <row r="43" spans="2:9" hidden="1">
      <c r="B43" s="34"/>
      <c r="C43" s="35"/>
      <c r="D43" s="35"/>
      <c r="E43" s="35"/>
      <c r="F43" s="34"/>
      <c r="G43" s="35"/>
      <c r="H43" s="34"/>
      <c r="I43" s="35"/>
    </row>
    <row r="44" spans="2:9" hidden="1">
      <c r="B44" s="34"/>
      <c r="C44" s="35"/>
      <c r="D44" s="35"/>
      <c r="E44" s="35"/>
      <c r="F44" s="34"/>
      <c r="G44" s="35"/>
      <c r="H44" s="34"/>
      <c r="I44" s="35"/>
    </row>
    <row r="45" spans="2:9" hidden="1">
      <c r="B45" s="34"/>
      <c r="C45" s="35"/>
      <c r="D45" s="35"/>
      <c r="E45" s="35"/>
      <c r="F45" s="34"/>
      <c r="G45" s="35"/>
      <c r="H45" s="34"/>
      <c r="I45" s="35"/>
    </row>
    <row r="46" spans="2:9" hidden="1">
      <c r="B46" s="34"/>
      <c r="C46" s="35"/>
      <c r="D46" s="35"/>
      <c r="E46" s="35"/>
      <c r="F46" s="34"/>
      <c r="G46" s="35"/>
      <c r="H46" s="34"/>
      <c r="I46" s="35"/>
    </row>
    <row r="47" spans="2:9" hidden="1">
      <c r="B47" s="34"/>
      <c r="C47" s="35"/>
      <c r="D47" s="35"/>
      <c r="E47" s="35"/>
      <c r="F47" s="34"/>
      <c r="G47" s="35"/>
      <c r="H47" s="34"/>
      <c r="I47" s="35"/>
    </row>
    <row r="48" spans="2:9" hidden="1">
      <c r="B48" s="34"/>
      <c r="C48" s="35"/>
      <c r="D48" s="35"/>
      <c r="E48" s="35"/>
      <c r="F48" s="34"/>
      <c r="G48" s="35"/>
      <c r="H48" s="34"/>
      <c r="I48" s="35"/>
    </row>
    <row r="49" spans="2:9" hidden="1">
      <c r="B49" s="34"/>
      <c r="C49" s="35"/>
      <c r="D49" s="35"/>
      <c r="E49" s="35"/>
      <c r="F49" s="34"/>
      <c r="G49" s="35"/>
      <c r="H49" s="34"/>
      <c r="I49" s="35"/>
    </row>
    <row r="50" spans="2:9" hidden="1">
      <c r="B50" s="34"/>
      <c r="C50" s="35"/>
      <c r="D50" s="35"/>
      <c r="E50" s="35"/>
      <c r="F50" s="34"/>
      <c r="G50" s="35"/>
      <c r="H50" s="34"/>
      <c r="I50" s="35"/>
    </row>
    <row r="51" spans="2:9" hidden="1">
      <c r="B51" s="34"/>
      <c r="C51" s="35"/>
      <c r="D51" s="35"/>
      <c r="E51" s="35"/>
      <c r="F51" s="34"/>
      <c r="G51" s="35"/>
      <c r="H51" s="34"/>
      <c r="I51" s="35"/>
    </row>
    <row r="52" spans="2:9" hidden="1">
      <c r="B52" s="34"/>
      <c r="C52" s="35"/>
      <c r="D52" s="35"/>
      <c r="E52" s="35"/>
      <c r="F52" s="34"/>
      <c r="G52" s="35"/>
      <c r="H52" s="34"/>
      <c r="I52" s="35"/>
    </row>
    <row r="53" spans="2:9" hidden="1">
      <c r="B53" s="34"/>
      <c r="C53" s="35"/>
      <c r="D53" s="35"/>
      <c r="E53" s="35"/>
      <c r="F53" s="34"/>
      <c r="G53" s="35"/>
      <c r="H53" s="34"/>
      <c r="I53" s="35"/>
    </row>
    <row r="54" spans="2:9" hidden="1">
      <c r="B54" s="34"/>
      <c r="C54" s="35"/>
      <c r="D54" s="35"/>
      <c r="E54" s="35"/>
      <c r="F54" s="34"/>
      <c r="G54" s="35"/>
      <c r="H54" s="34"/>
      <c r="I54" s="35"/>
    </row>
    <row r="55" spans="2:9" hidden="1">
      <c r="B55" s="34"/>
      <c r="C55" s="35"/>
      <c r="D55" s="35"/>
      <c r="E55" s="35"/>
      <c r="F55" s="34"/>
      <c r="G55" s="35"/>
      <c r="H55" s="34"/>
      <c r="I55" s="35"/>
    </row>
    <row r="56" spans="2:9" hidden="1">
      <c r="B56" s="34"/>
      <c r="C56" s="35"/>
      <c r="D56" s="35"/>
      <c r="E56" s="35"/>
      <c r="F56" s="34"/>
      <c r="G56" s="35"/>
      <c r="H56" s="34"/>
      <c r="I56" s="35"/>
    </row>
    <row r="57" spans="2:9" hidden="1">
      <c r="B57" s="34"/>
      <c r="C57" s="35"/>
      <c r="D57" s="35"/>
      <c r="E57" s="35"/>
      <c r="F57" s="34"/>
      <c r="G57" s="35"/>
      <c r="H57" s="34"/>
      <c r="I57" s="35"/>
    </row>
    <row r="58" spans="2:9" hidden="1">
      <c r="B58" s="34"/>
      <c r="C58" s="35"/>
      <c r="D58" s="35"/>
      <c r="E58" s="35"/>
      <c r="F58" s="34"/>
      <c r="G58" s="35"/>
      <c r="H58" s="34"/>
      <c r="I58" s="35"/>
    </row>
    <row r="59" spans="2:9" hidden="1">
      <c r="B59" s="34"/>
      <c r="C59" s="35"/>
      <c r="D59" s="35"/>
      <c r="E59" s="35"/>
      <c r="F59" s="34"/>
      <c r="G59" s="35"/>
      <c r="H59" s="34"/>
      <c r="I59" s="35"/>
    </row>
    <row r="60" spans="2:9" hidden="1">
      <c r="B60" s="34"/>
      <c r="C60" s="35"/>
      <c r="D60" s="35"/>
      <c r="E60" s="35"/>
      <c r="F60" s="34"/>
      <c r="G60" s="35"/>
      <c r="H60" s="34"/>
      <c r="I60" s="35"/>
    </row>
    <row r="61" spans="2:9" hidden="1">
      <c r="B61" s="34"/>
      <c r="C61" s="35"/>
      <c r="D61" s="35"/>
      <c r="E61" s="35"/>
      <c r="F61" s="34"/>
      <c r="G61" s="35"/>
      <c r="H61" s="34"/>
      <c r="I61" s="35"/>
    </row>
    <row r="62" spans="2:9" hidden="1">
      <c r="B62" s="34"/>
      <c r="C62" s="35"/>
      <c r="D62" s="35"/>
      <c r="E62" s="35"/>
      <c r="F62" s="34"/>
      <c r="G62" s="35"/>
      <c r="H62" s="34"/>
      <c r="I62" s="35"/>
    </row>
    <row r="63" spans="2:9" hidden="1">
      <c r="B63" s="34"/>
      <c r="C63" s="35"/>
      <c r="D63" s="35"/>
      <c r="E63" s="35"/>
      <c r="F63" s="34"/>
      <c r="G63" s="35"/>
      <c r="H63" s="34"/>
      <c r="I63" s="35"/>
    </row>
    <row r="64" spans="2:9" hidden="1">
      <c r="B64" s="34"/>
      <c r="C64" s="35"/>
      <c r="D64" s="35"/>
      <c r="E64" s="35"/>
      <c r="F64" s="34"/>
      <c r="G64" s="35"/>
      <c r="H64" s="34"/>
      <c r="I64" s="35"/>
    </row>
    <row r="65" spans="2:9" hidden="1">
      <c r="B65" s="34"/>
      <c r="C65" s="35"/>
      <c r="D65" s="35"/>
      <c r="E65" s="35"/>
      <c r="F65" s="34"/>
      <c r="G65" s="35"/>
      <c r="H65" s="34"/>
      <c r="I65" s="35"/>
    </row>
    <row r="66" spans="2:9" hidden="1">
      <c r="B66" s="34"/>
      <c r="C66" s="35"/>
      <c r="D66" s="35"/>
      <c r="E66" s="35"/>
      <c r="F66" s="34"/>
      <c r="G66" s="35"/>
      <c r="H66" s="34"/>
      <c r="I66" s="35"/>
    </row>
    <row r="67" spans="2:9" hidden="1">
      <c r="B67" s="34"/>
      <c r="C67" s="35"/>
      <c r="D67" s="35"/>
      <c r="E67" s="35"/>
      <c r="F67" s="34"/>
      <c r="G67" s="35"/>
      <c r="H67" s="34"/>
      <c r="I67" s="35"/>
    </row>
    <row r="68" spans="2:9" hidden="1">
      <c r="B68" s="34"/>
      <c r="C68" s="35"/>
      <c r="D68" s="35"/>
      <c r="E68" s="35"/>
      <c r="F68" s="34"/>
      <c r="G68" s="35"/>
      <c r="H68" s="34"/>
      <c r="I68" s="35"/>
    </row>
    <row r="69" spans="2:9" hidden="1">
      <c r="B69" s="34"/>
      <c r="C69" s="35"/>
      <c r="D69" s="35"/>
      <c r="E69" s="35"/>
      <c r="F69" s="34"/>
      <c r="G69" s="35"/>
      <c r="H69" s="34"/>
      <c r="I69" s="35"/>
    </row>
    <row r="70" spans="2:9" hidden="1">
      <c r="B70" s="34"/>
      <c r="C70" s="35"/>
      <c r="D70" s="35"/>
      <c r="E70" s="35"/>
      <c r="F70" s="34"/>
      <c r="G70" s="35"/>
      <c r="H70" s="34"/>
      <c r="I70" s="35"/>
    </row>
    <row r="71" spans="2:9" hidden="1">
      <c r="B71" s="34"/>
      <c r="C71" s="35"/>
      <c r="D71" s="35"/>
      <c r="E71" s="35"/>
      <c r="F71" s="34"/>
      <c r="G71" s="35"/>
      <c r="H71" s="34"/>
      <c r="I71" s="35"/>
    </row>
    <row r="72" spans="2:9" hidden="1">
      <c r="B72" s="34"/>
      <c r="C72" s="35"/>
      <c r="D72" s="35"/>
      <c r="E72" s="35"/>
      <c r="F72" s="34"/>
      <c r="G72" s="35"/>
      <c r="H72" s="34"/>
      <c r="I72" s="35"/>
    </row>
    <row r="73" spans="2:9" hidden="1">
      <c r="B73" s="34"/>
      <c r="C73" s="35"/>
      <c r="D73" s="35"/>
      <c r="E73" s="35"/>
      <c r="F73" s="34"/>
      <c r="G73" s="35"/>
      <c r="H73" s="34"/>
      <c r="I73" s="35"/>
    </row>
    <row r="74" spans="2:9" hidden="1">
      <c r="B74" s="34"/>
      <c r="C74" s="35"/>
      <c r="D74" s="35"/>
      <c r="E74" s="35"/>
      <c r="F74" s="34"/>
      <c r="G74" s="35"/>
      <c r="H74" s="34"/>
      <c r="I74" s="35"/>
    </row>
    <row r="75" spans="2:9" hidden="1">
      <c r="B75" s="34"/>
      <c r="C75" s="35"/>
      <c r="D75" s="35"/>
      <c r="E75" s="35"/>
      <c r="F75" s="34"/>
      <c r="G75" s="35"/>
      <c r="H75" s="34"/>
      <c r="I75" s="35"/>
    </row>
    <row r="76" spans="2:9" hidden="1">
      <c r="B76" s="34"/>
      <c r="C76" s="35"/>
      <c r="D76" s="35"/>
      <c r="E76" s="35"/>
      <c r="F76" s="34"/>
      <c r="G76" s="35"/>
      <c r="H76" s="34"/>
      <c r="I76" s="35"/>
    </row>
    <row r="77" spans="2:9" hidden="1">
      <c r="B77" s="34"/>
      <c r="C77" s="35"/>
      <c r="D77" s="35"/>
      <c r="E77" s="35"/>
      <c r="F77" s="34"/>
      <c r="G77" s="35"/>
      <c r="H77" s="34"/>
      <c r="I77" s="35"/>
    </row>
    <row r="78" spans="2:9" hidden="1">
      <c r="B78" s="34"/>
      <c r="C78" s="35"/>
      <c r="D78" s="35"/>
      <c r="E78" s="35"/>
      <c r="F78" s="34"/>
      <c r="G78" s="35"/>
      <c r="H78" s="34"/>
      <c r="I78" s="35"/>
    </row>
    <row r="79" spans="2:9" hidden="1">
      <c r="B79" s="34"/>
      <c r="C79" s="35"/>
      <c r="D79" s="35"/>
      <c r="E79" s="35"/>
      <c r="F79" s="34"/>
      <c r="G79" s="35"/>
      <c r="H79" s="34"/>
      <c r="I79" s="35"/>
    </row>
    <row r="80" spans="2:9" hidden="1">
      <c r="B80" s="34"/>
      <c r="C80" s="35"/>
      <c r="D80" s="35"/>
      <c r="E80" s="35"/>
      <c r="F80" s="34"/>
      <c r="G80" s="35"/>
      <c r="H80" s="34"/>
      <c r="I80" s="35"/>
    </row>
    <row r="81" spans="2:9" hidden="1">
      <c r="B81" s="34"/>
      <c r="C81" s="35"/>
      <c r="D81" s="35"/>
      <c r="E81" s="35"/>
      <c r="F81" s="34"/>
      <c r="G81" s="35"/>
      <c r="H81" s="34"/>
      <c r="I81" s="35"/>
    </row>
    <row r="82" spans="2:9" hidden="1">
      <c r="B82" s="34"/>
      <c r="C82" s="35"/>
      <c r="D82" s="35"/>
      <c r="E82" s="35"/>
      <c r="F82" s="34"/>
      <c r="G82" s="35"/>
      <c r="H82" s="34"/>
      <c r="I82" s="35"/>
    </row>
    <row r="83" spans="2:9" hidden="1">
      <c r="B83" s="34"/>
      <c r="C83" s="35"/>
      <c r="D83" s="35"/>
      <c r="E83" s="35"/>
      <c r="F83" s="34"/>
      <c r="G83" s="35"/>
      <c r="H83" s="34"/>
      <c r="I83" s="35"/>
    </row>
    <row r="84" spans="2:9" hidden="1">
      <c r="B84" s="34"/>
      <c r="C84" s="35"/>
      <c r="D84" s="35"/>
      <c r="E84" s="35"/>
      <c r="F84" s="34"/>
      <c r="G84" s="35"/>
      <c r="H84" s="34"/>
      <c r="I84" s="35"/>
    </row>
    <row r="85" spans="2:9" hidden="1">
      <c r="B85" s="34"/>
      <c r="C85" s="35"/>
      <c r="D85" s="35"/>
      <c r="E85" s="35"/>
      <c r="F85" s="34"/>
      <c r="G85" s="35"/>
      <c r="H85" s="34"/>
      <c r="I85" s="35"/>
    </row>
    <row r="86" spans="2:9" hidden="1">
      <c r="B86" s="34"/>
      <c r="C86" s="35"/>
      <c r="D86" s="35"/>
      <c r="E86" s="35"/>
      <c r="F86" s="34"/>
      <c r="G86" s="35"/>
      <c r="H86" s="34"/>
      <c r="I86" s="35"/>
    </row>
    <row r="87" spans="2:9" hidden="1">
      <c r="B87" s="34"/>
      <c r="C87" s="35"/>
      <c r="D87" s="35"/>
      <c r="E87" s="35"/>
      <c r="F87" s="34"/>
      <c r="G87" s="35"/>
      <c r="H87" s="34"/>
      <c r="I87" s="35"/>
    </row>
    <row r="88" spans="2:9" hidden="1">
      <c r="B88" s="34"/>
      <c r="C88" s="35"/>
      <c r="D88" s="35"/>
      <c r="E88" s="35"/>
      <c r="F88" s="34"/>
      <c r="G88" s="35"/>
      <c r="H88" s="34"/>
      <c r="I88" s="35"/>
    </row>
    <row r="89" spans="2:9" hidden="1">
      <c r="B89" s="34"/>
      <c r="C89" s="35"/>
      <c r="D89" s="35"/>
      <c r="E89" s="35"/>
      <c r="F89" s="34"/>
      <c r="G89" s="35"/>
      <c r="H89" s="34"/>
      <c r="I89" s="35"/>
    </row>
    <row r="90" spans="2:9" hidden="1">
      <c r="B90" s="34"/>
      <c r="C90" s="35"/>
      <c r="D90" s="35"/>
      <c r="E90" s="35"/>
      <c r="F90" s="34"/>
      <c r="G90" s="35"/>
      <c r="H90" s="34"/>
      <c r="I90" s="35"/>
    </row>
    <row r="91" spans="2:9" hidden="1">
      <c r="B91" s="34"/>
      <c r="C91" s="35"/>
      <c r="D91" s="35"/>
      <c r="E91" s="35"/>
      <c r="F91" s="34"/>
      <c r="G91" s="35"/>
      <c r="H91" s="34"/>
      <c r="I91" s="35"/>
    </row>
    <row r="92" spans="2:9" hidden="1">
      <c r="B92" s="34"/>
      <c r="C92" s="35"/>
      <c r="D92" s="35"/>
      <c r="E92" s="35"/>
      <c r="F92" s="34"/>
      <c r="G92" s="35"/>
      <c r="H92" s="34"/>
      <c r="I92" s="35"/>
    </row>
    <row r="93" spans="2:9" hidden="1">
      <c r="B93" s="34"/>
      <c r="C93" s="35"/>
      <c r="D93" s="35"/>
      <c r="E93" s="35"/>
      <c r="F93" s="34"/>
      <c r="G93" s="35"/>
      <c r="H93" s="34"/>
      <c r="I93" s="35"/>
    </row>
    <row r="94" spans="2:9" hidden="1">
      <c r="B94" s="34"/>
      <c r="C94" s="35"/>
      <c r="D94" s="35"/>
      <c r="E94" s="35"/>
      <c r="F94" s="34"/>
      <c r="G94" s="35"/>
      <c r="H94" s="34"/>
      <c r="I94" s="35"/>
    </row>
    <row r="95" spans="2:9" hidden="1">
      <c r="B95" s="34"/>
      <c r="C95" s="35"/>
      <c r="D95" s="35"/>
      <c r="E95" s="35"/>
      <c r="F95" s="34"/>
      <c r="G95" s="35"/>
      <c r="H95" s="34"/>
      <c r="I95" s="35"/>
    </row>
    <row r="96" spans="2:9" hidden="1">
      <c r="B96" s="34"/>
      <c r="C96" s="35"/>
      <c r="D96" s="35"/>
      <c r="E96" s="35"/>
      <c r="F96" s="34"/>
      <c r="G96" s="35"/>
      <c r="H96" s="34"/>
      <c r="I96" s="35"/>
    </row>
    <row r="97" spans="1:9" hidden="1">
      <c r="B97" s="34"/>
      <c r="C97" s="35"/>
      <c r="D97" s="35"/>
      <c r="E97" s="35"/>
      <c r="F97" s="34"/>
      <c r="G97" s="35"/>
      <c r="H97" s="34"/>
      <c r="I97" s="35"/>
    </row>
    <row r="98" spans="1:9" hidden="1"/>
    <row r="99" spans="1:9" hidden="1"/>
    <row r="101" spans="1:9" ht="52.15" customHeight="1">
      <c r="A101" s="139" t="s">
        <v>179</v>
      </c>
      <c r="B101" s="139" t="s">
        <v>9</v>
      </c>
      <c r="C101" s="139" t="s">
        <v>7</v>
      </c>
      <c r="D101" s="139" t="s">
        <v>945</v>
      </c>
      <c r="E101" s="139" t="s">
        <v>452</v>
      </c>
      <c r="F101" s="139" t="s">
        <v>206</v>
      </c>
      <c r="G101" s="139" t="s">
        <v>0</v>
      </c>
      <c r="H101" s="139" t="s">
        <v>336</v>
      </c>
      <c r="I101" s="139" t="s">
        <v>2</v>
      </c>
    </row>
    <row r="102" spans="1:9" ht="52.9" customHeight="1">
      <c r="A102" s="869">
        <v>1</v>
      </c>
      <c r="B102" s="870" t="s">
        <v>973</v>
      </c>
      <c r="C102" s="866" t="s">
        <v>44</v>
      </c>
      <c r="D102" s="871" t="s">
        <v>974</v>
      </c>
      <c r="E102" s="223" t="s">
        <v>86</v>
      </c>
      <c r="F102" s="226" t="s">
        <v>975</v>
      </c>
      <c r="G102" s="224">
        <v>44958</v>
      </c>
      <c r="H102" s="224">
        <v>45230</v>
      </c>
      <c r="I102" s="866" t="s">
        <v>123</v>
      </c>
    </row>
    <row r="103" spans="1:9" ht="52.9" customHeight="1">
      <c r="A103" s="869"/>
      <c r="B103" s="870"/>
      <c r="C103" s="867"/>
      <c r="D103" s="871"/>
      <c r="E103" s="223" t="s">
        <v>88</v>
      </c>
      <c r="F103" s="227" t="s">
        <v>976</v>
      </c>
      <c r="G103" s="224">
        <v>44958</v>
      </c>
      <c r="H103" s="224">
        <v>45230</v>
      </c>
      <c r="I103" s="867"/>
    </row>
    <row r="104" spans="1:9" ht="52.9" customHeight="1">
      <c r="A104" s="869"/>
      <c r="B104" s="870"/>
      <c r="C104" s="867"/>
      <c r="D104" s="871"/>
      <c r="E104" s="223" t="s">
        <v>108</v>
      </c>
      <c r="F104" s="226" t="s">
        <v>977</v>
      </c>
      <c r="G104" s="224">
        <v>44958</v>
      </c>
      <c r="H104" s="224">
        <v>45230</v>
      </c>
      <c r="I104" s="867"/>
    </row>
    <row r="105" spans="1:9" ht="52.9" customHeight="1">
      <c r="A105" s="869"/>
      <c r="B105" s="870"/>
      <c r="C105" s="867"/>
      <c r="D105" s="871"/>
      <c r="E105" s="223" t="s">
        <v>951</v>
      </c>
      <c r="F105" s="228" t="s">
        <v>978</v>
      </c>
      <c r="G105" s="224">
        <v>44958</v>
      </c>
      <c r="H105" s="224">
        <v>45230</v>
      </c>
      <c r="I105" s="867"/>
    </row>
    <row r="106" spans="1:9" ht="52.9" customHeight="1">
      <c r="A106" s="869"/>
      <c r="B106" s="870"/>
      <c r="C106" s="868"/>
      <c r="D106" s="871"/>
      <c r="E106" s="223" t="s">
        <v>952</v>
      </c>
      <c r="F106" s="228" t="s">
        <v>979</v>
      </c>
      <c r="G106" s="224">
        <v>44958</v>
      </c>
      <c r="H106" s="224">
        <v>45230</v>
      </c>
      <c r="I106" s="867"/>
    </row>
    <row r="107" spans="1:9" ht="52.9" customHeight="1">
      <c r="A107" s="869">
        <v>2</v>
      </c>
      <c r="B107" s="870" t="s">
        <v>980</v>
      </c>
      <c r="C107" s="866" t="s">
        <v>44</v>
      </c>
      <c r="D107" s="871" t="s">
        <v>981</v>
      </c>
      <c r="E107" s="223" t="s">
        <v>91</v>
      </c>
      <c r="F107" s="226" t="s">
        <v>149</v>
      </c>
      <c r="G107" s="224">
        <v>44958</v>
      </c>
      <c r="H107" s="224">
        <v>45230</v>
      </c>
      <c r="I107" s="867"/>
    </row>
    <row r="108" spans="1:9" ht="52.9" customHeight="1">
      <c r="A108" s="869"/>
      <c r="B108" s="870"/>
      <c r="C108" s="867"/>
      <c r="D108" s="871"/>
      <c r="E108" s="223" t="s">
        <v>92</v>
      </c>
      <c r="F108" s="226" t="s">
        <v>182</v>
      </c>
      <c r="G108" s="224">
        <v>44958</v>
      </c>
      <c r="H108" s="224">
        <v>45230</v>
      </c>
      <c r="I108" s="867"/>
    </row>
    <row r="109" spans="1:9" ht="52.9" customHeight="1">
      <c r="A109" s="869"/>
      <c r="B109" s="870"/>
      <c r="C109" s="867"/>
      <c r="D109" s="871"/>
      <c r="E109" s="223" t="s">
        <v>93</v>
      </c>
      <c r="F109" s="226" t="s">
        <v>982</v>
      </c>
      <c r="G109" s="224">
        <v>44958</v>
      </c>
      <c r="H109" s="224">
        <v>45230</v>
      </c>
      <c r="I109" s="867"/>
    </row>
    <row r="110" spans="1:9" ht="52.9" customHeight="1">
      <c r="A110" s="869"/>
      <c r="B110" s="870"/>
      <c r="C110" s="867"/>
      <c r="D110" s="871"/>
      <c r="E110" s="225" t="s">
        <v>953</v>
      </c>
      <c r="F110" s="227" t="s">
        <v>271</v>
      </c>
      <c r="G110" s="224">
        <v>44958</v>
      </c>
      <c r="H110" s="224">
        <v>45230</v>
      </c>
      <c r="I110" s="867"/>
    </row>
    <row r="111" spans="1:9" ht="52.9" customHeight="1">
      <c r="A111" s="869"/>
      <c r="B111" s="870"/>
      <c r="C111" s="867"/>
      <c r="D111" s="871"/>
      <c r="E111" s="225" t="s">
        <v>954</v>
      </c>
      <c r="F111" s="227" t="s">
        <v>983</v>
      </c>
      <c r="G111" s="224">
        <v>44958</v>
      </c>
      <c r="H111" s="224">
        <v>45230</v>
      </c>
      <c r="I111" s="867"/>
    </row>
    <row r="112" spans="1:9" ht="52.9" customHeight="1">
      <c r="A112" s="869"/>
      <c r="B112" s="870"/>
      <c r="C112" s="867"/>
      <c r="D112" s="871"/>
      <c r="E112" s="225" t="s">
        <v>959</v>
      </c>
      <c r="F112" s="227" t="s">
        <v>984</v>
      </c>
      <c r="G112" s="224">
        <v>44958</v>
      </c>
      <c r="H112" s="224">
        <v>45230</v>
      </c>
      <c r="I112" s="867"/>
    </row>
    <row r="113" spans="1:9" ht="52.9" customHeight="1">
      <c r="A113" s="869">
        <v>3</v>
      </c>
      <c r="B113" s="870" t="s">
        <v>150</v>
      </c>
      <c r="C113" s="866" t="s">
        <v>44</v>
      </c>
      <c r="D113" s="871" t="s">
        <v>985</v>
      </c>
      <c r="E113" s="223" t="s">
        <v>94</v>
      </c>
      <c r="F113" s="228" t="s">
        <v>986</v>
      </c>
      <c r="G113" s="224">
        <v>44958</v>
      </c>
      <c r="H113" s="224">
        <v>45230</v>
      </c>
      <c r="I113" s="867"/>
    </row>
    <row r="114" spans="1:9" ht="52.9" customHeight="1">
      <c r="A114" s="869"/>
      <c r="B114" s="870"/>
      <c r="C114" s="867"/>
      <c r="D114" s="871"/>
      <c r="E114" s="223" t="s">
        <v>103</v>
      </c>
      <c r="F114" s="228" t="s">
        <v>181</v>
      </c>
      <c r="G114" s="224">
        <v>44958</v>
      </c>
      <c r="H114" s="224">
        <v>45230</v>
      </c>
      <c r="I114" s="867"/>
    </row>
    <row r="115" spans="1:9" ht="52.9" customHeight="1">
      <c r="A115" s="869"/>
      <c r="B115" s="870"/>
      <c r="C115" s="867"/>
      <c r="D115" s="871"/>
      <c r="E115" s="350" t="s">
        <v>104</v>
      </c>
      <c r="F115" s="228" t="s">
        <v>183</v>
      </c>
      <c r="G115" s="224">
        <v>44958</v>
      </c>
      <c r="H115" s="224">
        <v>45230</v>
      </c>
      <c r="I115" s="867"/>
    </row>
    <row r="116" spans="1:9" ht="52.9" customHeight="1">
      <c r="A116" s="869"/>
      <c r="B116" s="870"/>
      <c r="C116" s="867"/>
      <c r="D116" s="871"/>
      <c r="E116" s="223" t="s">
        <v>326</v>
      </c>
      <c r="F116" s="228" t="s">
        <v>987</v>
      </c>
      <c r="G116" s="224">
        <v>44958</v>
      </c>
      <c r="H116" s="224">
        <v>45230</v>
      </c>
      <c r="I116" s="867"/>
    </row>
    <row r="117" spans="1:9" ht="52.9" customHeight="1">
      <c r="A117" s="869"/>
      <c r="B117" s="870"/>
      <c r="C117" s="868"/>
      <c r="D117" s="871"/>
      <c r="E117" s="223" t="s">
        <v>988</v>
      </c>
      <c r="F117" s="228" t="s">
        <v>989</v>
      </c>
      <c r="G117" s="224">
        <v>44958</v>
      </c>
      <c r="H117" s="224">
        <v>45230</v>
      </c>
      <c r="I117" s="868"/>
    </row>
  </sheetData>
  <mergeCells count="14">
    <mergeCell ref="D2:H12"/>
    <mergeCell ref="A113:A117"/>
    <mergeCell ref="B113:B117"/>
    <mergeCell ref="D113:D117"/>
    <mergeCell ref="C113:C117"/>
    <mergeCell ref="I102:I117"/>
    <mergeCell ref="A107:A112"/>
    <mergeCell ref="B107:B112"/>
    <mergeCell ref="D107:D112"/>
    <mergeCell ref="C107:C112"/>
    <mergeCell ref="A102:A106"/>
    <mergeCell ref="B102:B106"/>
    <mergeCell ref="C102:C106"/>
    <mergeCell ref="D102:D106"/>
  </mergeCells>
  <dataValidations count="2">
    <dataValidation errorStyle="warning" allowBlank="1" showInputMessage="1" showErrorMessage="1" errorTitle="NO MODIFICAR FORMULA" error="no debe cambiar la formula.  No digite nada aquí" sqref="H102:H117"/>
    <dataValidation errorStyle="warning" allowBlank="1" showInputMessage="1" showErrorMessage="1" errorTitle="NO MODIFICAR FORMULA" error="no debe cambiar la formula.  No digite nada aquí" promptTitle="NO TOCAR" prompt="Diligencie esta casilla desde la hoja &quot;Reprogramación&quot;" sqref="G102:G117"/>
  </dataValidations>
  <pageMargins left="1.2736614173228347" right="0.70866141732283472" top="0.74803149606299213" bottom="0.74803149606299213" header="0.31496062992125984" footer="0.31496062992125984"/>
  <pageSetup paperSize="9" scale="52" orientation="landscape" r:id="rId1"/>
  <rowBreaks count="1" manualBreakCount="1">
    <brk id="108" max="1638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B1:I105"/>
  <sheetViews>
    <sheetView showGridLines="0" topLeftCell="A3" zoomScale="80" zoomScaleNormal="80" workbookViewId="0">
      <selection activeCell="O19" sqref="O19"/>
    </sheetView>
  </sheetViews>
  <sheetFormatPr baseColWidth="10" defaultColWidth="11.42578125" defaultRowHeight="13.5"/>
  <cols>
    <col min="1" max="1" width="1.42578125" style="7" customWidth="1"/>
    <col min="2" max="2" width="29.85546875" style="7" customWidth="1"/>
    <col min="3" max="3" width="30.140625" style="7" customWidth="1"/>
    <col min="4" max="4" width="42.140625" style="7" customWidth="1"/>
    <col min="5" max="5" width="20.140625" style="21" customWidth="1"/>
    <col min="6" max="6" width="13.42578125" style="21" customWidth="1"/>
    <col min="7" max="7" width="15" style="7" customWidth="1"/>
    <col min="8" max="8" width="26.140625" style="7" customWidth="1"/>
    <col min="9" max="9" width="22.42578125" style="7" customWidth="1"/>
    <col min="10" max="16384" width="11.42578125" style="7"/>
  </cols>
  <sheetData>
    <row r="1" spans="2:9" s="45" customFormat="1">
      <c r="E1" s="8"/>
      <c r="F1" s="8"/>
    </row>
    <row r="2" spans="2:9" s="45" customFormat="1" ht="15" customHeight="1">
      <c r="B2" s="13"/>
      <c r="E2" s="59"/>
      <c r="F2" s="59"/>
      <c r="G2" s="59"/>
      <c r="H2" s="59"/>
    </row>
    <row r="3" spans="2:9" s="45" customFormat="1" ht="13.5" customHeight="1">
      <c r="B3" s="13"/>
      <c r="C3" s="872" t="s">
        <v>185</v>
      </c>
      <c r="D3" s="872"/>
      <c r="E3" s="872"/>
      <c r="F3" s="872"/>
      <c r="G3" s="59"/>
      <c r="H3" s="59"/>
    </row>
    <row r="4" spans="2:9" s="45" customFormat="1" ht="13.5" customHeight="1">
      <c r="B4" s="13"/>
      <c r="C4" s="872"/>
      <c r="D4" s="872"/>
      <c r="E4" s="872"/>
      <c r="F4" s="872"/>
      <c r="G4" s="59"/>
      <c r="H4" s="59"/>
    </row>
    <row r="5" spans="2:9" s="45" customFormat="1" ht="13.5" customHeight="1">
      <c r="B5" s="13"/>
      <c r="C5" s="872"/>
      <c r="D5" s="872"/>
      <c r="E5" s="872"/>
      <c r="F5" s="872"/>
      <c r="G5" s="59"/>
      <c r="H5" s="59"/>
    </row>
    <row r="6" spans="2:9" s="45" customFormat="1" ht="13.5" customHeight="1">
      <c r="B6" s="13"/>
      <c r="C6" s="872"/>
      <c r="D6" s="872"/>
      <c r="E6" s="872"/>
      <c r="F6" s="872"/>
      <c r="G6" s="59"/>
      <c r="H6" s="59"/>
    </row>
    <row r="7" spans="2:9" s="45" customFormat="1" ht="13.5" customHeight="1">
      <c r="B7" s="13"/>
      <c r="C7" s="25"/>
      <c r="D7" s="59"/>
      <c r="E7" s="59"/>
      <c r="F7" s="59"/>
      <c r="G7" s="59"/>
      <c r="H7" s="59"/>
    </row>
    <row r="8" spans="2:9" s="45" customFormat="1" ht="13.5" customHeight="1">
      <c r="B8" s="13"/>
      <c r="C8" s="25"/>
      <c r="D8" s="59"/>
      <c r="E8" s="59"/>
      <c r="F8" s="59"/>
      <c r="G8" s="59"/>
      <c r="H8" s="59"/>
    </row>
    <row r="9" spans="2:9" s="4" customFormat="1" ht="32.25" customHeight="1">
      <c r="B9" s="13"/>
      <c r="C9" s="25"/>
      <c r="D9" s="25"/>
      <c r="E9" s="25"/>
      <c r="F9" s="25"/>
      <c r="G9" s="25"/>
    </row>
    <row r="10" spans="2:9" s="45" customFormat="1" ht="63" customHeight="1">
      <c r="B10" s="41" t="s">
        <v>9</v>
      </c>
      <c r="C10" s="41" t="s">
        <v>7</v>
      </c>
      <c r="D10" s="41" t="s">
        <v>65</v>
      </c>
      <c r="E10" s="41" t="s">
        <v>6</v>
      </c>
      <c r="F10" s="39" t="s">
        <v>0</v>
      </c>
      <c r="G10" s="39" t="s">
        <v>1</v>
      </c>
      <c r="H10" s="41" t="s">
        <v>8</v>
      </c>
      <c r="I10" s="41" t="s">
        <v>2</v>
      </c>
    </row>
    <row r="11" spans="2:9" ht="51" customHeight="1">
      <c r="B11" s="866" t="s">
        <v>272</v>
      </c>
      <c r="C11" s="866" t="s">
        <v>44</v>
      </c>
      <c r="D11" s="61" t="s">
        <v>990</v>
      </c>
      <c r="E11" s="866" t="s">
        <v>67</v>
      </c>
      <c r="F11" s="63">
        <v>44958</v>
      </c>
      <c r="G11" s="63">
        <v>45230</v>
      </c>
      <c r="H11" s="866" t="s">
        <v>124</v>
      </c>
      <c r="I11" s="866" t="s">
        <v>125</v>
      </c>
    </row>
    <row r="12" spans="2:9" ht="51" customHeight="1">
      <c r="B12" s="867"/>
      <c r="C12" s="867"/>
      <c r="D12" s="61" t="s">
        <v>273</v>
      </c>
      <c r="E12" s="867"/>
      <c r="F12" s="63">
        <v>44958</v>
      </c>
      <c r="G12" s="63">
        <v>45230</v>
      </c>
      <c r="H12" s="867"/>
      <c r="I12" s="867"/>
    </row>
    <row r="13" spans="2:9" ht="66.75" customHeight="1">
      <c r="B13" s="867"/>
      <c r="C13" s="867"/>
      <c r="D13" s="61" t="s">
        <v>274</v>
      </c>
      <c r="E13" s="867"/>
      <c r="F13" s="63">
        <v>44958</v>
      </c>
      <c r="G13" s="63">
        <v>45230</v>
      </c>
      <c r="H13" s="867"/>
      <c r="I13" s="867"/>
    </row>
    <row r="14" spans="2:9" ht="69" customHeight="1">
      <c r="B14" s="867"/>
      <c r="C14" s="867"/>
      <c r="D14" s="61" t="s">
        <v>991</v>
      </c>
      <c r="E14" s="867"/>
      <c r="F14" s="63">
        <v>44958</v>
      </c>
      <c r="G14" s="63">
        <v>45230</v>
      </c>
      <c r="H14" s="867"/>
      <c r="I14" s="867"/>
    </row>
    <row r="15" spans="2:9" ht="42.6" customHeight="1">
      <c r="B15" s="873" t="s">
        <v>184</v>
      </c>
      <c r="C15" s="873" t="s">
        <v>44</v>
      </c>
      <c r="D15" s="61" t="s">
        <v>275</v>
      </c>
      <c r="E15" s="873" t="s">
        <v>67</v>
      </c>
      <c r="F15" s="63">
        <v>44958</v>
      </c>
      <c r="G15" s="63">
        <v>45230</v>
      </c>
      <c r="H15" s="867"/>
      <c r="I15" s="867"/>
    </row>
    <row r="16" spans="2:9" ht="42.6" customHeight="1">
      <c r="B16" s="873"/>
      <c r="C16" s="873"/>
      <c r="D16" s="61" t="s">
        <v>276</v>
      </c>
      <c r="E16" s="873"/>
      <c r="F16" s="63">
        <v>44958</v>
      </c>
      <c r="G16" s="63">
        <v>45230</v>
      </c>
      <c r="H16" s="867"/>
      <c r="I16" s="867"/>
    </row>
    <row r="17" spans="2:9" ht="42.6" customHeight="1">
      <c r="B17" s="873"/>
      <c r="C17" s="873"/>
      <c r="D17" s="61" t="s">
        <v>992</v>
      </c>
      <c r="E17" s="873"/>
      <c r="F17" s="63">
        <v>44958</v>
      </c>
      <c r="G17" s="63">
        <v>45230</v>
      </c>
      <c r="H17" s="867"/>
      <c r="I17" s="867"/>
    </row>
    <row r="18" spans="2:9" ht="42.6" customHeight="1">
      <c r="B18" s="873"/>
      <c r="C18" s="873"/>
      <c r="D18" s="61" t="s">
        <v>993</v>
      </c>
      <c r="E18" s="873"/>
      <c r="F18" s="63">
        <v>44958</v>
      </c>
      <c r="G18" s="63">
        <v>45230</v>
      </c>
      <c r="H18" s="867"/>
      <c r="I18" s="867"/>
    </row>
    <row r="19" spans="2:9" ht="56.25" customHeight="1">
      <c r="B19" s="873"/>
      <c r="C19" s="873"/>
      <c r="D19" s="61" t="s">
        <v>994</v>
      </c>
      <c r="E19" s="873"/>
      <c r="F19" s="63">
        <v>44958</v>
      </c>
      <c r="G19" s="63">
        <v>45230</v>
      </c>
      <c r="H19" s="868"/>
      <c r="I19" s="868"/>
    </row>
    <row r="20" spans="2:9" ht="13.9" hidden="1" customHeight="1">
      <c r="B20" s="46"/>
      <c r="C20" s="40"/>
      <c r="D20" s="229"/>
      <c r="E20" s="40"/>
      <c r="F20" s="46"/>
      <c r="G20" s="40"/>
      <c r="H20" s="46"/>
      <c r="I20" s="40"/>
    </row>
    <row r="21" spans="2:9" ht="13.9" hidden="1" customHeight="1">
      <c r="B21" s="46"/>
      <c r="C21" s="40"/>
      <c r="D21" s="229" t="s">
        <v>993</v>
      </c>
      <c r="E21" s="40"/>
      <c r="F21" s="46"/>
      <c r="G21" s="40"/>
      <c r="H21" s="46"/>
      <c r="I21" s="40"/>
    </row>
    <row r="22" spans="2:9" ht="13.9" hidden="1" customHeight="1">
      <c r="B22" s="46"/>
      <c r="C22" s="40"/>
      <c r="D22" s="229"/>
      <c r="E22" s="40"/>
      <c r="F22" s="46"/>
      <c r="G22" s="40"/>
      <c r="H22" s="46"/>
      <c r="I22" s="40"/>
    </row>
    <row r="23" spans="2:9" ht="13.9" hidden="1" customHeight="1">
      <c r="B23" s="46"/>
      <c r="C23" s="40"/>
      <c r="D23" s="229" t="s">
        <v>994</v>
      </c>
      <c r="E23" s="40"/>
      <c r="F23" s="46"/>
      <c r="G23" s="40"/>
      <c r="H23" s="46"/>
      <c r="I23" s="40"/>
    </row>
    <row r="24" spans="2:9" ht="13.9" hidden="1" customHeight="1">
      <c r="B24" s="46"/>
      <c r="C24" s="40"/>
      <c r="D24" s="229"/>
      <c r="E24" s="40"/>
      <c r="F24" s="46"/>
      <c r="G24" s="40"/>
      <c r="H24" s="46"/>
      <c r="I24" s="40"/>
    </row>
    <row r="25" spans="2:9" ht="13.9" hidden="1" customHeight="1">
      <c r="B25" s="46"/>
      <c r="C25" s="40"/>
      <c r="D25" s="40"/>
      <c r="E25" s="40"/>
      <c r="F25" s="46"/>
      <c r="G25" s="40"/>
      <c r="H25" s="46"/>
      <c r="I25" s="40"/>
    </row>
    <row r="26" spans="2:9" hidden="1">
      <c r="B26" s="46"/>
      <c r="C26" s="40"/>
      <c r="D26" s="40"/>
      <c r="E26" s="40"/>
      <c r="F26" s="46"/>
      <c r="G26" s="40"/>
      <c r="H26" s="46"/>
      <c r="I26" s="40"/>
    </row>
    <row r="27" spans="2:9" hidden="1">
      <c r="B27" s="46"/>
      <c r="C27" s="40"/>
      <c r="D27" s="40"/>
      <c r="E27" s="40"/>
      <c r="F27" s="46"/>
      <c r="G27" s="40"/>
      <c r="H27" s="46"/>
      <c r="I27" s="40"/>
    </row>
    <row r="28" spans="2:9" hidden="1">
      <c r="B28" s="46"/>
      <c r="C28" s="40"/>
      <c r="D28" s="40"/>
      <c r="E28" s="40"/>
      <c r="F28" s="46"/>
      <c r="G28" s="40"/>
      <c r="H28" s="46"/>
      <c r="I28" s="40"/>
    </row>
    <row r="29" spans="2:9" hidden="1">
      <c r="B29" s="46"/>
      <c r="C29" s="40"/>
      <c r="D29" s="40"/>
      <c r="E29" s="40"/>
      <c r="F29" s="46"/>
      <c r="G29" s="40"/>
      <c r="H29" s="46"/>
      <c r="I29" s="40"/>
    </row>
    <row r="30" spans="2:9" hidden="1">
      <c r="B30" s="46"/>
      <c r="C30" s="40"/>
      <c r="D30" s="40"/>
      <c r="E30" s="40"/>
      <c r="F30" s="46"/>
      <c r="G30" s="40"/>
      <c r="H30" s="46"/>
      <c r="I30" s="40"/>
    </row>
    <row r="31" spans="2:9" hidden="1">
      <c r="B31" s="46"/>
      <c r="C31" s="40"/>
      <c r="D31" s="40"/>
      <c r="E31" s="40"/>
      <c r="F31" s="46"/>
      <c r="G31" s="40"/>
      <c r="H31" s="46"/>
      <c r="I31" s="40"/>
    </row>
    <row r="32" spans="2:9" hidden="1">
      <c r="B32" s="46"/>
      <c r="C32" s="40"/>
      <c r="D32" s="40"/>
      <c r="E32" s="40"/>
      <c r="F32" s="46"/>
      <c r="G32" s="40"/>
      <c r="H32" s="46"/>
      <c r="I32" s="40"/>
    </row>
    <row r="33" spans="2:9" hidden="1">
      <c r="B33" s="46"/>
      <c r="C33" s="40"/>
      <c r="D33" s="40"/>
      <c r="E33" s="40"/>
      <c r="F33" s="46"/>
      <c r="G33" s="40"/>
      <c r="H33" s="46"/>
      <c r="I33" s="40"/>
    </row>
    <row r="34" spans="2:9" hidden="1">
      <c r="B34" s="46"/>
      <c r="C34" s="40"/>
      <c r="D34" s="40"/>
      <c r="E34" s="40"/>
      <c r="F34" s="46"/>
      <c r="G34" s="40"/>
      <c r="H34" s="46"/>
      <c r="I34" s="40"/>
    </row>
    <row r="35" spans="2:9" hidden="1">
      <c r="B35" s="46"/>
      <c r="C35" s="40"/>
      <c r="D35" s="40"/>
      <c r="E35" s="40"/>
      <c r="F35" s="46"/>
      <c r="G35" s="40"/>
      <c r="H35" s="46"/>
      <c r="I35" s="40"/>
    </row>
    <row r="36" spans="2:9" hidden="1">
      <c r="B36" s="46"/>
      <c r="C36" s="40"/>
      <c r="D36" s="40"/>
      <c r="E36" s="40"/>
      <c r="F36" s="46"/>
      <c r="G36" s="40"/>
      <c r="H36" s="46"/>
      <c r="I36" s="40"/>
    </row>
    <row r="37" spans="2:9" hidden="1">
      <c r="B37" s="46"/>
      <c r="C37" s="40"/>
      <c r="D37" s="40"/>
      <c r="E37" s="40"/>
      <c r="F37" s="46"/>
      <c r="G37" s="40"/>
      <c r="H37" s="46"/>
      <c r="I37" s="40"/>
    </row>
    <row r="38" spans="2:9" hidden="1">
      <c r="B38" s="46"/>
      <c r="C38" s="40"/>
      <c r="D38" s="40"/>
      <c r="E38" s="40"/>
      <c r="F38" s="46"/>
      <c r="G38" s="40"/>
      <c r="H38" s="46"/>
      <c r="I38" s="40"/>
    </row>
    <row r="39" spans="2:9" hidden="1">
      <c r="B39" s="46"/>
      <c r="C39" s="40"/>
      <c r="D39" s="40"/>
      <c r="E39" s="40"/>
      <c r="F39" s="46"/>
      <c r="G39" s="40"/>
      <c r="H39" s="46"/>
      <c r="I39" s="40"/>
    </row>
    <row r="40" spans="2:9" hidden="1">
      <c r="B40" s="46"/>
      <c r="C40" s="40"/>
      <c r="D40" s="40"/>
      <c r="E40" s="40"/>
      <c r="F40" s="46"/>
      <c r="G40" s="40"/>
      <c r="H40" s="46"/>
      <c r="I40" s="40"/>
    </row>
    <row r="41" spans="2:9" hidden="1">
      <c r="B41" s="46"/>
      <c r="C41" s="40"/>
      <c r="D41" s="40"/>
      <c r="E41" s="40"/>
      <c r="F41" s="46"/>
      <c r="G41" s="40"/>
      <c r="H41" s="46"/>
      <c r="I41" s="40"/>
    </row>
    <row r="42" spans="2:9" hidden="1">
      <c r="B42" s="46"/>
      <c r="C42" s="40"/>
      <c r="D42" s="40"/>
      <c r="E42" s="40"/>
      <c r="F42" s="46"/>
      <c r="G42" s="40"/>
      <c r="H42" s="46"/>
      <c r="I42" s="40"/>
    </row>
    <row r="43" spans="2:9" hidden="1">
      <c r="B43" s="46"/>
      <c r="C43" s="40"/>
      <c r="D43" s="40"/>
      <c r="E43" s="40"/>
      <c r="F43" s="46"/>
      <c r="G43" s="40"/>
      <c r="H43" s="46"/>
      <c r="I43" s="40"/>
    </row>
    <row r="44" spans="2:9" hidden="1">
      <c r="B44" s="46"/>
      <c r="C44" s="40"/>
      <c r="D44" s="40"/>
      <c r="E44" s="40"/>
      <c r="F44" s="46"/>
      <c r="G44" s="40"/>
      <c r="H44" s="46"/>
      <c r="I44" s="40"/>
    </row>
    <row r="45" spans="2:9" hidden="1">
      <c r="B45" s="46"/>
      <c r="C45" s="40"/>
      <c r="D45" s="40"/>
      <c r="E45" s="40"/>
      <c r="F45" s="46"/>
      <c r="G45" s="40"/>
      <c r="H45" s="46"/>
      <c r="I45" s="40"/>
    </row>
    <row r="46" spans="2:9" hidden="1">
      <c r="B46" s="46"/>
      <c r="C46" s="40"/>
      <c r="D46" s="40"/>
      <c r="E46" s="40"/>
      <c r="F46" s="46"/>
      <c r="G46" s="40"/>
      <c r="H46" s="46"/>
      <c r="I46" s="40"/>
    </row>
    <row r="47" spans="2:9" hidden="1">
      <c r="B47" s="46"/>
      <c r="C47" s="40"/>
      <c r="D47" s="40"/>
      <c r="E47" s="40"/>
      <c r="F47" s="46"/>
      <c r="G47" s="40"/>
      <c r="H47" s="46"/>
      <c r="I47" s="40"/>
    </row>
    <row r="48" spans="2:9" hidden="1">
      <c r="B48" s="46"/>
      <c r="C48" s="40"/>
      <c r="D48" s="40"/>
      <c r="E48" s="40"/>
      <c r="F48" s="46"/>
      <c r="G48" s="40"/>
      <c r="H48" s="46"/>
      <c r="I48" s="40"/>
    </row>
    <row r="49" spans="2:9" hidden="1">
      <c r="B49" s="46"/>
      <c r="C49" s="40"/>
      <c r="D49" s="40"/>
      <c r="E49" s="40"/>
      <c r="F49" s="46"/>
      <c r="G49" s="40"/>
      <c r="H49" s="46"/>
      <c r="I49" s="40"/>
    </row>
    <row r="50" spans="2:9" hidden="1">
      <c r="B50" s="46"/>
      <c r="C50" s="40"/>
      <c r="D50" s="40"/>
      <c r="E50" s="40"/>
      <c r="F50" s="46"/>
      <c r="G50" s="40"/>
      <c r="H50" s="46"/>
      <c r="I50" s="40"/>
    </row>
    <row r="51" spans="2:9" hidden="1">
      <c r="B51" s="46"/>
      <c r="C51" s="40"/>
      <c r="D51" s="40"/>
      <c r="E51" s="40"/>
      <c r="F51" s="46"/>
      <c r="G51" s="40"/>
      <c r="H51" s="46"/>
      <c r="I51" s="40"/>
    </row>
    <row r="52" spans="2:9" hidden="1">
      <c r="B52" s="46"/>
      <c r="C52" s="40"/>
      <c r="D52" s="40"/>
      <c r="E52" s="40"/>
      <c r="F52" s="46"/>
      <c r="G52" s="40"/>
      <c r="H52" s="46"/>
      <c r="I52" s="40"/>
    </row>
    <row r="53" spans="2:9" hidden="1">
      <c r="B53" s="46"/>
      <c r="C53" s="40"/>
      <c r="D53" s="40"/>
      <c r="E53" s="40"/>
      <c r="F53" s="46"/>
      <c r="G53" s="40"/>
      <c r="H53" s="46"/>
      <c r="I53" s="40"/>
    </row>
    <row r="54" spans="2:9" hidden="1">
      <c r="B54" s="46"/>
      <c r="C54" s="40"/>
      <c r="D54" s="40"/>
      <c r="E54" s="40"/>
      <c r="F54" s="46"/>
      <c r="G54" s="40"/>
      <c r="H54" s="46"/>
      <c r="I54" s="40"/>
    </row>
    <row r="55" spans="2:9" hidden="1">
      <c r="B55" s="46"/>
      <c r="C55" s="40"/>
      <c r="D55" s="40"/>
      <c r="E55" s="40"/>
      <c r="F55" s="46"/>
      <c r="G55" s="40"/>
      <c r="H55" s="46"/>
      <c r="I55" s="40"/>
    </row>
    <row r="56" spans="2:9" hidden="1">
      <c r="B56" s="46"/>
      <c r="C56" s="40"/>
      <c r="D56" s="40"/>
      <c r="E56" s="40"/>
      <c r="F56" s="46"/>
      <c r="G56" s="40"/>
      <c r="H56" s="46"/>
      <c r="I56" s="40"/>
    </row>
    <row r="57" spans="2:9" hidden="1">
      <c r="B57" s="46"/>
      <c r="C57" s="40"/>
      <c r="D57" s="40"/>
      <c r="E57" s="40"/>
      <c r="F57" s="46"/>
      <c r="G57" s="40"/>
      <c r="H57" s="46"/>
      <c r="I57" s="40"/>
    </row>
    <row r="58" spans="2:9" hidden="1">
      <c r="B58" s="46"/>
      <c r="C58" s="40"/>
      <c r="D58" s="40"/>
      <c r="E58" s="40"/>
      <c r="F58" s="46"/>
      <c r="G58" s="40"/>
      <c r="H58" s="46"/>
      <c r="I58" s="40"/>
    </row>
    <row r="59" spans="2:9" hidden="1">
      <c r="B59" s="46"/>
      <c r="C59" s="40"/>
      <c r="D59" s="40"/>
      <c r="E59" s="40"/>
      <c r="F59" s="46"/>
      <c r="G59" s="40"/>
      <c r="H59" s="46"/>
      <c r="I59" s="40"/>
    </row>
    <row r="60" spans="2:9" hidden="1">
      <c r="B60" s="46"/>
      <c r="C60" s="40"/>
      <c r="D60" s="40"/>
      <c r="E60" s="40"/>
      <c r="F60" s="46"/>
      <c r="G60" s="40"/>
      <c r="H60" s="46"/>
      <c r="I60" s="40"/>
    </row>
    <row r="61" spans="2:9" hidden="1">
      <c r="B61" s="46"/>
      <c r="C61" s="40"/>
      <c r="D61" s="40"/>
      <c r="E61" s="40"/>
      <c r="F61" s="46"/>
      <c r="G61" s="40"/>
      <c r="H61" s="46"/>
      <c r="I61" s="40"/>
    </row>
    <row r="62" spans="2:9" hidden="1">
      <c r="B62" s="46"/>
      <c r="C62" s="40"/>
      <c r="D62" s="40"/>
      <c r="E62" s="40"/>
      <c r="F62" s="46"/>
      <c r="G62" s="40"/>
      <c r="H62" s="46"/>
      <c r="I62" s="40"/>
    </row>
    <row r="63" spans="2:9" hidden="1">
      <c r="B63" s="46"/>
      <c r="C63" s="40"/>
      <c r="D63" s="40"/>
      <c r="E63" s="40"/>
      <c r="F63" s="46"/>
      <c r="G63" s="40"/>
      <c r="H63" s="46"/>
      <c r="I63" s="40"/>
    </row>
    <row r="64" spans="2:9" hidden="1">
      <c r="B64" s="46"/>
      <c r="C64" s="40"/>
      <c r="D64" s="40"/>
      <c r="E64" s="40"/>
      <c r="F64" s="46"/>
      <c r="G64" s="40"/>
      <c r="H64" s="46"/>
      <c r="I64" s="40"/>
    </row>
    <row r="65" spans="2:9" hidden="1">
      <c r="B65" s="46"/>
      <c r="C65" s="40"/>
      <c r="D65" s="40"/>
      <c r="E65" s="40"/>
      <c r="F65" s="46"/>
      <c r="G65" s="40"/>
      <c r="H65" s="46"/>
      <c r="I65" s="40"/>
    </row>
    <row r="66" spans="2:9" hidden="1">
      <c r="B66" s="46"/>
      <c r="C66" s="40"/>
      <c r="D66" s="40"/>
      <c r="E66" s="40"/>
      <c r="F66" s="46"/>
      <c r="G66" s="40"/>
      <c r="H66" s="46"/>
      <c r="I66" s="40"/>
    </row>
    <row r="67" spans="2:9" hidden="1">
      <c r="B67" s="46"/>
      <c r="C67" s="40"/>
      <c r="D67" s="40"/>
      <c r="E67" s="40"/>
      <c r="F67" s="46"/>
      <c r="G67" s="40"/>
      <c r="H67" s="46"/>
      <c r="I67" s="40"/>
    </row>
    <row r="68" spans="2:9" hidden="1">
      <c r="B68" s="46"/>
      <c r="C68" s="40"/>
      <c r="D68" s="40"/>
      <c r="E68" s="40"/>
      <c r="F68" s="46"/>
      <c r="G68" s="40"/>
      <c r="H68" s="46"/>
      <c r="I68" s="40"/>
    </row>
    <row r="69" spans="2:9" hidden="1">
      <c r="B69" s="46"/>
      <c r="C69" s="40"/>
      <c r="D69" s="40"/>
      <c r="E69" s="40"/>
      <c r="F69" s="46"/>
      <c r="G69" s="40"/>
      <c r="H69" s="46"/>
      <c r="I69" s="40"/>
    </row>
    <row r="70" spans="2:9" hidden="1">
      <c r="B70" s="46"/>
      <c r="C70" s="40"/>
      <c r="D70" s="40"/>
      <c r="E70" s="40"/>
      <c r="F70" s="46"/>
      <c r="G70" s="40"/>
      <c r="H70" s="46"/>
      <c r="I70" s="40"/>
    </row>
    <row r="71" spans="2:9" hidden="1">
      <c r="B71" s="46"/>
      <c r="C71" s="40"/>
      <c r="D71" s="40"/>
      <c r="E71" s="40"/>
      <c r="F71" s="46"/>
      <c r="G71" s="40"/>
      <c r="H71" s="46"/>
      <c r="I71" s="40"/>
    </row>
    <row r="72" spans="2:9" hidden="1">
      <c r="B72" s="46"/>
      <c r="C72" s="40"/>
      <c r="D72" s="40"/>
      <c r="E72" s="40"/>
      <c r="F72" s="46"/>
      <c r="G72" s="40"/>
      <c r="H72" s="46"/>
      <c r="I72" s="40"/>
    </row>
    <row r="73" spans="2:9" hidden="1">
      <c r="B73" s="46"/>
      <c r="C73" s="40"/>
      <c r="D73" s="40"/>
      <c r="E73" s="40"/>
      <c r="F73" s="46"/>
      <c r="G73" s="40"/>
      <c r="H73" s="46"/>
      <c r="I73" s="40"/>
    </row>
    <row r="74" spans="2:9" hidden="1">
      <c r="B74" s="46"/>
      <c r="C74" s="40"/>
      <c r="D74" s="40"/>
      <c r="E74" s="40"/>
      <c r="F74" s="46"/>
      <c r="G74" s="40"/>
      <c r="H74" s="46"/>
      <c r="I74" s="40"/>
    </row>
    <row r="75" spans="2:9" hidden="1">
      <c r="B75" s="46"/>
      <c r="C75" s="40"/>
      <c r="D75" s="40"/>
      <c r="E75" s="40"/>
      <c r="F75" s="46"/>
      <c r="G75" s="40"/>
      <c r="H75" s="46"/>
      <c r="I75" s="40"/>
    </row>
    <row r="76" spans="2:9" hidden="1">
      <c r="B76" s="46"/>
      <c r="C76" s="40"/>
      <c r="D76" s="40"/>
      <c r="E76" s="40"/>
      <c r="F76" s="46"/>
      <c r="G76" s="40"/>
      <c r="H76" s="46"/>
      <c r="I76" s="40"/>
    </row>
    <row r="77" spans="2:9" hidden="1">
      <c r="B77" s="46"/>
      <c r="C77" s="40"/>
      <c r="D77" s="40"/>
      <c r="E77" s="40"/>
      <c r="F77" s="46"/>
      <c r="G77" s="40"/>
      <c r="H77" s="46"/>
      <c r="I77" s="40"/>
    </row>
    <row r="78" spans="2:9" hidden="1">
      <c r="B78" s="46"/>
      <c r="C78" s="40"/>
      <c r="D78" s="40"/>
      <c r="E78" s="40"/>
      <c r="F78" s="46"/>
      <c r="G78" s="40"/>
      <c r="H78" s="46"/>
      <c r="I78" s="40"/>
    </row>
    <row r="79" spans="2:9" hidden="1">
      <c r="B79" s="46"/>
      <c r="C79" s="40"/>
      <c r="D79" s="40"/>
      <c r="E79" s="40"/>
      <c r="F79" s="46"/>
      <c r="G79" s="40"/>
      <c r="H79" s="46"/>
      <c r="I79" s="40"/>
    </row>
    <row r="80" spans="2:9" hidden="1">
      <c r="B80" s="46"/>
      <c r="C80" s="40"/>
      <c r="D80" s="40"/>
      <c r="E80" s="40"/>
      <c r="F80" s="46"/>
      <c r="G80" s="40"/>
      <c r="H80" s="46"/>
      <c r="I80" s="40"/>
    </row>
    <row r="81" spans="2:9" hidden="1">
      <c r="B81" s="46"/>
      <c r="C81" s="40"/>
      <c r="D81" s="40"/>
      <c r="E81" s="40"/>
      <c r="F81" s="46"/>
      <c r="G81" s="40"/>
      <c r="H81" s="46"/>
      <c r="I81" s="40"/>
    </row>
    <row r="82" spans="2:9" hidden="1">
      <c r="B82" s="46"/>
      <c r="C82" s="40"/>
      <c r="D82" s="40"/>
      <c r="E82" s="40"/>
      <c r="F82" s="46"/>
      <c r="G82" s="40"/>
      <c r="H82" s="46"/>
      <c r="I82" s="40"/>
    </row>
    <row r="83" spans="2:9" hidden="1">
      <c r="B83" s="46"/>
      <c r="C83" s="40"/>
      <c r="D83" s="40"/>
      <c r="E83" s="40"/>
      <c r="F83" s="46"/>
      <c r="G83" s="40"/>
      <c r="H83" s="46"/>
      <c r="I83" s="40"/>
    </row>
    <row r="84" spans="2:9" hidden="1">
      <c r="B84" s="46"/>
      <c r="C84" s="40"/>
      <c r="D84" s="40"/>
      <c r="E84" s="40"/>
      <c r="F84" s="46"/>
      <c r="G84" s="40"/>
      <c r="H84" s="46"/>
      <c r="I84" s="40"/>
    </row>
    <row r="85" spans="2:9" hidden="1">
      <c r="B85" s="46"/>
      <c r="C85" s="40"/>
      <c r="D85" s="40"/>
      <c r="E85" s="40"/>
      <c r="F85" s="46"/>
      <c r="G85" s="40"/>
      <c r="H85" s="46"/>
      <c r="I85" s="40"/>
    </row>
    <row r="86" spans="2:9" hidden="1">
      <c r="B86" s="46"/>
      <c r="C86" s="40"/>
      <c r="D86" s="40"/>
      <c r="E86" s="40"/>
      <c r="F86" s="46"/>
      <c r="G86" s="40"/>
      <c r="H86" s="46"/>
      <c r="I86" s="40"/>
    </row>
    <row r="87" spans="2:9" hidden="1">
      <c r="B87" s="46"/>
      <c r="C87" s="40"/>
      <c r="D87" s="40"/>
      <c r="E87" s="40"/>
      <c r="F87" s="46"/>
      <c r="G87" s="40"/>
      <c r="H87" s="46"/>
      <c r="I87" s="40"/>
    </row>
    <row r="88" spans="2:9" hidden="1">
      <c r="B88" s="46"/>
      <c r="C88" s="40"/>
      <c r="D88" s="40"/>
      <c r="E88" s="40"/>
      <c r="F88" s="46"/>
      <c r="G88" s="40"/>
      <c r="H88" s="46"/>
      <c r="I88" s="40"/>
    </row>
    <row r="89" spans="2:9" hidden="1">
      <c r="B89" s="46"/>
      <c r="C89" s="40"/>
      <c r="D89" s="40"/>
      <c r="E89" s="40"/>
      <c r="F89" s="46"/>
      <c r="G89" s="40"/>
      <c r="H89" s="46"/>
      <c r="I89" s="40"/>
    </row>
    <row r="90" spans="2:9" hidden="1">
      <c r="B90" s="46"/>
      <c r="C90" s="40"/>
      <c r="D90" s="40"/>
      <c r="E90" s="40"/>
      <c r="F90" s="46"/>
      <c r="G90" s="40"/>
      <c r="H90" s="46"/>
      <c r="I90" s="40"/>
    </row>
    <row r="91" spans="2:9" hidden="1">
      <c r="B91" s="46"/>
      <c r="C91" s="40"/>
      <c r="D91" s="40"/>
      <c r="E91" s="40"/>
      <c r="F91" s="46"/>
      <c r="G91" s="40"/>
      <c r="H91" s="46"/>
      <c r="I91" s="40"/>
    </row>
    <row r="92" spans="2:9" hidden="1">
      <c r="B92" s="46"/>
      <c r="C92" s="40"/>
      <c r="D92" s="40"/>
      <c r="E92" s="40"/>
      <c r="F92" s="46"/>
      <c r="G92" s="40"/>
      <c r="H92" s="46"/>
      <c r="I92" s="40"/>
    </row>
    <row r="93" spans="2:9" hidden="1">
      <c r="B93" s="46"/>
      <c r="C93" s="40"/>
      <c r="D93" s="40"/>
      <c r="E93" s="40"/>
      <c r="F93" s="46"/>
      <c r="G93" s="40"/>
      <c r="H93" s="46"/>
      <c r="I93" s="40"/>
    </row>
    <row r="94" spans="2:9" hidden="1">
      <c r="B94" s="46"/>
      <c r="C94" s="40"/>
      <c r="D94" s="40"/>
      <c r="E94" s="40"/>
      <c r="F94" s="46"/>
      <c r="G94" s="40"/>
      <c r="H94" s="46"/>
      <c r="I94" s="40"/>
    </row>
    <row r="95" spans="2:9" hidden="1">
      <c r="B95" s="46"/>
      <c r="C95" s="40"/>
      <c r="D95" s="40"/>
      <c r="E95" s="40"/>
      <c r="F95" s="46"/>
      <c r="G95" s="40"/>
      <c r="H95" s="46"/>
      <c r="I95" s="40"/>
    </row>
    <row r="96" spans="2:9" hidden="1">
      <c r="B96" s="46"/>
      <c r="C96" s="40"/>
      <c r="D96" s="40"/>
      <c r="E96" s="40"/>
      <c r="F96" s="46"/>
      <c r="G96" s="40"/>
      <c r="H96" s="46"/>
      <c r="I96" s="40"/>
    </row>
    <row r="97" spans="2:9" hidden="1">
      <c r="B97" s="46"/>
      <c r="C97" s="40"/>
      <c r="D97" s="40"/>
      <c r="E97" s="40"/>
      <c r="F97" s="46"/>
      <c r="G97" s="40"/>
      <c r="H97" s="46"/>
      <c r="I97" s="40"/>
    </row>
    <row r="98" spans="2:9" hidden="1">
      <c r="B98" s="46"/>
      <c r="C98" s="40"/>
      <c r="D98" s="40"/>
      <c r="E98" s="40"/>
      <c r="F98" s="46"/>
      <c r="G98" s="40"/>
      <c r="H98" s="46"/>
      <c r="I98" s="40"/>
    </row>
    <row r="99" spans="2:9" hidden="1">
      <c r="B99" s="46"/>
      <c r="C99" s="40"/>
      <c r="D99" s="40"/>
      <c r="E99" s="40"/>
      <c r="F99" s="46"/>
      <c r="G99" s="40"/>
      <c r="H99" s="46"/>
      <c r="I99" s="40"/>
    </row>
    <row r="100" spans="2:9" hidden="1">
      <c r="B100" s="46"/>
      <c r="C100" s="40"/>
      <c r="D100" s="40"/>
      <c r="E100" s="40"/>
      <c r="F100" s="46"/>
      <c r="G100" s="40"/>
      <c r="H100" s="46"/>
      <c r="I100" s="40"/>
    </row>
    <row r="101" spans="2:9" hidden="1">
      <c r="B101" s="46"/>
      <c r="C101" s="40"/>
      <c r="D101" s="40"/>
      <c r="E101" s="40"/>
      <c r="F101" s="46"/>
      <c r="G101" s="40"/>
      <c r="H101" s="46"/>
      <c r="I101" s="40"/>
    </row>
    <row r="102" spans="2:9" hidden="1">
      <c r="B102" s="46"/>
      <c r="C102" s="40"/>
      <c r="D102" s="40"/>
      <c r="E102" s="40"/>
      <c r="F102" s="46"/>
      <c r="G102" s="40"/>
      <c r="H102" s="46"/>
      <c r="I102" s="40"/>
    </row>
    <row r="103" spans="2:9" hidden="1">
      <c r="B103" s="46"/>
      <c r="C103" s="40"/>
      <c r="D103" s="40"/>
      <c r="E103" s="40"/>
      <c r="F103" s="46"/>
      <c r="G103" s="40"/>
      <c r="H103" s="46"/>
      <c r="I103" s="40"/>
    </row>
    <row r="104" spans="2:9" hidden="1"/>
    <row r="105" spans="2:9" hidden="1"/>
  </sheetData>
  <sortState ref="B110:K119">
    <sortCondition ref="E110:E119"/>
  </sortState>
  <mergeCells count="9">
    <mergeCell ref="C3:F6"/>
    <mergeCell ref="I11:I19"/>
    <mergeCell ref="B15:B19"/>
    <mergeCell ref="C15:C19"/>
    <mergeCell ref="E15:E19"/>
    <mergeCell ref="B11:B14"/>
    <mergeCell ref="C11:C14"/>
    <mergeCell ref="E11:E14"/>
    <mergeCell ref="H11:H19"/>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F11:F19"/>
    <dataValidation errorStyle="warning" allowBlank="1" showInputMessage="1" showErrorMessage="1" errorTitle="NO MODIFICAR FORMULA" error="no debe cambiar la formula.  No digite nada aquí" sqref="G11:G12"/>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topLeftCell="A10" zoomScale="80" zoomScaleNormal="80" workbookViewId="0"/>
  </sheetViews>
  <sheetFormatPr baseColWidth="10" defaultColWidth="11.42578125" defaultRowHeight="15"/>
  <cols>
    <col min="1" max="1" width="1.42578125" style="27" customWidth="1"/>
    <col min="2" max="2" width="23" customWidth="1"/>
    <col min="3" max="3" width="50.42578125" customWidth="1"/>
    <col min="4"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c r="A1" s="27"/>
      <c r="B1" s="27"/>
      <c r="C1" s="27"/>
      <c r="O1" s="32"/>
      <c r="P1" s="32"/>
      <c r="Q1" s="32"/>
      <c r="S1" s="27"/>
      <c r="T1" s="27"/>
      <c r="U1" s="27"/>
    </row>
    <row r="2" spans="1:21" ht="18.75" customHeight="1">
      <c r="B2" s="761"/>
      <c r="C2" s="761"/>
      <c r="D2" s="729" t="s">
        <v>10</v>
      </c>
      <c r="E2" s="729"/>
      <c r="F2" s="729"/>
      <c r="G2" s="729"/>
      <c r="H2" s="729"/>
      <c r="I2" s="729"/>
      <c r="J2" s="729"/>
      <c r="K2" s="729"/>
      <c r="L2" s="729"/>
      <c r="M2" s="729"/>
      <c r="N2" s="729"/>
      <c r="O2" s="729"/>
      <c r="P2" s="729"/>
      <c r="Q2" s="729"/>
      <c r="R2" s="729"/>
    </row>
    <row r="3" spans="1:21" ht="37.5" customHeight="1">
      <c r="B3" s="761"/>
      <c r="C3" s="761"/>
      <c r="D3" s="729"/>
      <c r="E3" s="729"/>
      <c r="F3" s="729"/>
      <c r="G3" s="729"/>
      <c r="H3" s="729"/>
      <c r="I3" s="729"/>
      <c r="J3" s="729"/>
      <c r="K3" s="729"/>
      <c r="L3" s="729"/>
      <c r="M3" s="729"/>
      <c r="N3" s="729"/>
      <c r="O3" s="729"/>
      <c r="P3" s="729"/>
      <c r="Q3" s="729"/>
      <c r="R3" s="729"/>
    </row>
    <row r="4" spans="1:21" ht="59.25" customHeight="1">
      <c r="B4" s="761"/>
      <c r="C4" s="761"/>
      <c r="D4" s="729"/>
      <c r="E4" s="729"/>
      <c r="F4" s="729"/>
      <c r="G4" s="729"/>
      <c r="H4" s="729"/>
      <c r="I4" s="729"/>
      <c r="J4" s="729"/>
      <c r="K4" s="729"/>
      <c r="L4" s="729"/>
      <c r="M4" s="729"/>
      <c r="N4" s="729"/>
      <c r="O4" s="729"/>
      <c r="P4" s="729"/>
      <c r="Q4" s="729"/>
      <c r="R4" s="729"/>
    </row>
    <row r="5" spans="1:21" s="29" customFormat="1" ht="19.5" customHeight="1">
      <c r="A5" s="27"/>
      <c r="B5" s="27"/>
      <c r="C5" s="27"/>
      <c r="D5" s="28"/>
      <c r="E5" s="28"/>
      <c r="F5" s="28"/>
      <c r="G5" s="28"/>
      <c r="I5" s="30"/>
      <c r="J5" s="30"/>
      <c r="K5" s="30"/>
      <c r="L5" s="30"/>
      <c r="M5" s="30"/>
      <c r="N5" s="30"/>
      <c r="O5" s="31"/>
      <c r="P5" s="31"/>
      <c r="Q5" s="31"/>
      <c r="R5" s="30"/>
      <c r="S5" s="27"/>
      <c r="T5" s="27"/>
      <c r="U5" s="27"/>
    </row>
    <row r="6" spans="1:21" s="29" customFormat="1">
      <c r="A6" s="27"/>
      <c r="B6" s="27"/>
      <c r="C6" s="27"/>
      <c r="O6" s="32"/>
      <c r="P6" s="32"/>
      <c r="Q6" s="32"/>
      <c r="S6" s="27"/>
      <c r="T6" s="27"/>
      <c r="U6" s="27"/>
    </row>
    <row r="7" spans="1:21" s="29" customFormat="1">
      <c r="A7" s="27"/>
      <c r="B7" s="27"/>
      <c r="C7" s="27"/>
      <c r="O7" s="32"/>
      <c r="P7" s="32"/>
      <c r="Q7" s="32"/>
      <c r="S7" s="27"/>
      <c r="T7" s="27"/>
      <c r="U7" s="27"/>
    </row>
    <row r="8" spans="1:21" s="29" customFormat="1">
      <c r="A8" s="27"/>
      <c r="B8" s="27"/>
      <c r="C8" s="27"/>
      <c r="O8" s="32"/>
      <c r="P8" s="32"/>
      <c r="Q8" s="32"/>
      <c r="S8" s="27"/>
      <c r="T8" s="27"/>
      <c r="U8" s="27"/>
    </row>
    <row r="9" spans="1:21" s="29" customFormat="1">
      <c r="A9" s="27"/>
      <c r="B9" s="27"/>
      <c r="C9" s="27"/>
      <c r="O9" s="32"/>
      <c r="P9" s="32"/>
      <c r="Q9" s="32"/>
      <c r="S9" s="27"/>
      <c r="T9" s="27"/>
      <c r="U9" s="27"/>
    </row>
    <row r="10" spans="1:21" s="29" customFormat="1">
      <c r="A10" s="27"/>
      <c r="B10" s="27"/>
      <c r="C10" s="27"/>
      <c r="O10" s="32"/>
      <c r="P10" s="32"/>
      <c r="Q10" s="32"/>
      <c r="S10" s="27"/>
      <c r="T10" s="27"/>
      <c r="U10" s="27"/>
    </row>
    <row r="11" spans="1:21" s="29" customFormat="1">
      <c r="A11" s="27"/>
      <c r="B11" s="27"/>
      <c r="C11" s="27"/>
      <c r="O11" s="32"/>
      <c r="P11" s="32"/>
      <c r="Q11" s="32"/>
      <c r="S11" s="27"/>
      <c r="T11" s="27"/>
      <c r="U11" s="27"/>
    </row>
    <row r="12" spans="1:21" s="29" customFormat="1">
      <c r="A12" s="27"/>
      <c r="B12" s="27"/>
      <c r="C12" s="27"/>
      <c r="O12" s="32"/>
      <c r="P12" s="32"/>
      <c r="Q12" s="32"/>
      <c r="S12" s="27"/>
      <c r="T12" s="27"/>
      <c r="U12" s="27"/>
    </row>
    <row r="13" spans="1:21" s="29" customFormat="1">
      <c r="A13" s="27"/>
      <c r="B13" s="27"/>
      <c r="C13" s="27"/>
      <c r="O13" s="32"/>
      <c r="P13" s="32"/>
      <c r="Q13" s="32"/>
      <c r="S13" s="27"/>
      <c r="T13" s="27"/>
      <c r="U13" s="27"/>
    </row>
    <row r="14" spans="1:21" s="29" customFormat="1">
      <c r="A14" s="27"/>
      <c r="B14" s="27"/>
      <c r="C14" s="27"/>
      <c r="O14" s="32"/>
      <c r="P14" s="32"/>
      <c r="Q14" s="32"/>
      <c r="S14" s="27"/>
      <c r="T14" s="27"/>
      <c r="U14" s="27"/>
    </row>
    <row r="15" spans="1:21" s="29" customFormat="1">
      <c r="A15" s="27"/>
      <c r="B15" s="27"/>
      <c r="C15" s="27"/>
      <c r="O15" s="32"/>
      <c r="P15" s="32"/>
      <c r="Q15" s="32"/>
      <c r="S15" s="27"/>
      <c r="T15" s="27"/>
      <c r="U15" s="27"/>
    </row>
    <row r="16" spans="1:21" s="29" customFormat="1">
      <c r="A16" s="27"/>
      <c r="B16" s="27"/>
      <c r="C16" s="27"/>
      <c r="O16" s="32"/>
      <c r="P16" s="32"/>
      <c r="Q16" s="32"/>
      <c r="S16" s="27"/>
      <c r="T16" s="27"/>
      <c r="U16" s="27"/>
    </row>
    <row r="17" spans="1:21" s="29" customFormat="1">
      <c r="A17" s="27"/>
      <c r="B17" s="27"/>
      <c r="C17" s="27"/>
      <c r="O17" s="32"/>
      <c r="P17" s="32"/>
      <c r="Q17" s="32"/>
      <c r="S17" s="27"/>
      <c r="T17" s="27"/>
      <c r="U17" s="27"/>
    </row>
    <row r="18" spans="1:21" s="29" customFormat="1">
      <c r="A18" s="27"/>
      <c r="B18" s="27"/>
      <c r="C18" s="27"/>
      <c r="O18" s="32"/>
      <c r="P18" s="32"/>
      <c r="Q18" s="32"/>
      <c r="S18" s="27"/>
      <c r="T18" s="27"/>
      <c r="U18" s="27"/>
    </row>
    <row r="19" spans="1:21" s="29" customFormat="1">
      <c r="A19" s="27"/>
      <c r="B19" s="27"/>
      <c r="C19" s="27"/>
      <c r="O19" s="32"/>
      <c r="P19" s="32"/>
      <c r="Q19" s="32"/>
      <c r="S19" s="27"/>
      <c r="T19" s="27"/>
      <c r="U19" s="27"/>
    </row>
    <row r="20" spans="1:21" s="29" customFormat="1">
      <c r="A20" s="27"/>
      <c r="B20" s="27"/>
      <c r="C20" s="27"/>
      <c r="O20" s="32"/>
      <c r="P20" s="32"/>
      <c r="Q20" s="32"/>
      <c r="S20" s="27"/>
      <c r="T20" s="27"/>
      <c r="U20" s="27"/>
    </row>
    <row r="21" spans="1:21" s="29" customFormat="1">
      <c r="A21" s="27"/>
      <c r="B21" s="27"/>
      <c r="C21" s="27"/>
      <c r="O21" s="32"/>
      <c r="P21" s="32"/>
      <c r="Q21" s="32"/>
      <c r="S21" s="27"/>
      <c r="T21" s="27"/>
      <c r="U21" s="27"/>
    </row>
    <row r="22" spans="1:21" s="29" customFormat="1">
      <c r="A22" s="27"/>
      <c r="B22" s="27"/>
      <c r="C22" s="27"/>
      <c r="O22" s="32"/>
      <c r="P22" s="32"/>
      <c r="Q22" s="32"/>
      <c r="S22" s="27"/>
      <c r="T22" s="27"/>
      <c r="U22" s="27"/>
    </row>
    <row r="23" spans="1:21" s="29" customFormat="1">
      <c r="A23" s="27"/>
      <c r="B23" s="27"/>
      <c r="C23" s="27"/>
      <c r="O23" s="32"/>
      <c r="P23" s="32"/>
      <c r="Q23" s="32"/>
      <c r="S23" s="27"/>
      <c r="T23" s="27"/>
      <c r="U23" s="27"/>
    </row>
    <row r="24" spans="1:21" s="29" customFormat="1">
      <c r="A24" s="27"/>
      <c r="B24" s="27"/>
      <c r="C24" s="27"/>
      <c r="O24" s="32"/>
      <c r="P24" s="32"/>
      <c r="Q24" s="32"/>
      <c r="S24" s="27"/>
      <c r="T24" s="27"/>
      <c r="U24" s="27"/>
    </row>
    <row r="25" spans="1:21" s="29" customFormat="1">
      <c r="A25" s="27"/>
      <c r="B25" s="27"/>
      <c r="C25" s="27"/>
      <c r="O25" s="32"/>
      <c r="P25" s="32"/>
      <c r="Q25" s="32"/>
      <c r="S25" s="27"/>
      <c r="T25" s="27"/>
      <c r="U25" s="27"/>
    </row>
    <row r="26" spans="1:21" s="29" customFormat="1">
      <c r="A26" s="27"/>
      <c r="B26" s="27"/>
      <c r="C26" s="27"/>
      <c r="O26" s="32"/>
      <c r="P26" s="32"/>
      <c r="Q26" s="32"/>
      <c r="S26" s="27"/>
      <c r="T26" s="27"/>
      <c r="U26" s="27"/>
    </row>
    <row r="27" spans="1:21" s="29" customFormat="1">
      <c r="A27" s="27"/>
      <c r="B27" s="27"/>
      <c r="C27" s="27"/>
      <c r="O27" s="32"/>
      <c r="P27" s="32"/>
      <c r="Q27" s="32"/>
      <c r="S27" s="27"/>
      <c r="T27" s="27"/>
      <c r="U27" s="27"/>
    </row>
    <row r="28" spans="1:21" s="29" customFormat="1">
      <c r="A28" s="27"/>
      <c r="B28" s="27"/>
      <c r="C28" s="27"/>
      <c r="O28" s="32"/>
      <c r="P28" s="32"/>
      <c r="Q28" s="32"/>
      <c r="S28" s="27"/>
      <c r="T28" s="27"/>
      <c r="U28" s="27"/>
    </row>
    <row r="29" spans="1:21" s="29" customFormat="1">
      <c r="A29" s="27"/>
      <c r="B29" s="27"/>
      <c r="C29" s="27"/>
      <c r="O29" s="32"/>
      <c r="P29" s="32"/>
      <c r="Q29" s="32"/>
      <c r="S29" s="27"/>
      <c r="T29" s="27"/>
      <c r="U29" s="27"/>
    </row>
    <row r="30" spans="1:21" s="29" customFormat="1">
      <c r="A30" s="27"/>
      <c r="B30" s="27"/>
      <c r="C30" s="27"/>
      <c r="O30" s="32"/>
      <c r="P30" s="32"/>
      <c r="Q30" s="32"/>
      <c r="S30" s="27"/>
      <c r="T30" s="27"/>
      <c r="U30" s="27"/>
    </row>
    <row r="31" spans="1:21" s="29" customFormat="1">
      <c r="A31" s="27"/>
      <c r="B31" s="27"/>
      <c r="C31" s="27"/>
      <c r="O31" s="32"/>
      <c r="P31" s="32"/>
      <c r="Q31" s="32"/>
      <c r="S31" s="27"/>
      <c r="T31" s="27"/>
      <c r="U31" s="27"/>
    </row>
    <row r="32" spans="1:21" s="29" customFormat="1">
      <c r="A32" s="27"/>
      <c r="B32" s="27"/>
      <c r="C32" s="27"/>
      <c r="O32" s="32"/>
      <c r="P32" s="32"/>
      <c r="Q32" s="32"/>
      <c r="S32" s="27"/>
      <c r="T32" s="27"/>
      <c r="U32" s="27"/>
    </row>
    <row r="33" spans="1:21" s="29" customFormat="1">
      <c r="A33" s="27"/>
      <c r="B33" s="27"/>
      <c r="C33" s="27"/>
      <c r="O33" s="32"/>
      <c r="P33" s="32"/>
      <c r="Q33" s="32"/>
      <c r="S33" s="27"/>
      <c r="T33" s="27"/>
      <c r="U33" s="27"/>
    </row>
    <row r="34" spans="1:21" s="29" customFormat="1">
      <c r="A34" s="27"/>
      <c r="B34" s="27"/>
      <c r="C34" s="27"/>
      <c r="O34" s="32"/>
      <c r="P34" s="32"/>
      <c r="Q34" s="32"/>
      <c r="S34" s="27"/>
      <c r="T34" s="27"/>
      <c r="U34" s="27"/>
    </row>
    <row r="35" spans="1:21" s="29" customFormat="1">
      <c r="A35" s="27"/>
      <c r="B35" s="27"/>
      <c r="C35" s="27"/>
      <c r="O35" s="32"/>
      <c r="P35" s="32"/>
      <c r="Q35" s="32"/>
      <c r="S35" s="27"/>
      <c r="T35" s="27"/>
      <c r="U35" s="27"/>
    </row>
    <row r="36" spans="1:21" s="29" customFormat="1">
      <c r="A36" s="27"/>
      <c r="B36" s="27"/>
      <c r="C36" s="27"/>
      <c r="O36" s="32"/>
      <c r="P36" s="32"/>
      <c r="Q36" s="32"/>
      <c r="S36" s="27"/>
      <c r="T36" s="27"/>
      <c r="U36" s="27"/>
    </row>
    <row r="37" spans="1:21" s="29" customFormat="1">
      <c r="A37" s="27"/>
      <c r="B37" s="27"/>
      <c r="C37" s="27"/>
      <c r="O37" s="32"/>
      <c r="P37" s="32"/>
      <c r="Q37" s="32"/>
      <c r="S37" s="27"/>
      <c r="T37" s="27"/>
      <c r="U37" s="27"/>
    </row>
    <row r="38" spans="1:21" s="29" customFormat="1">
      <c r="A38" s="27"/>
      <c r="B38" s="27"/>
      <c r="C38" s="27"/>
      <c r="O38" s="32"/>
      <c r="P38" s="32"/>
      <c r="Q38" s="32"/>
      <c r="S38" s="27"/>
      <c r="T38" s="27"/>
      <c r="U38" s="27"/>
    </row>
    <row r="39" spans="1:21" s="29" customFormat="1">
      <c r="A39" s="27"/>
      <c r="B39" s="27"/>
      <c r="C39" s="27"/>
      <c r="O39" s="32"/>
      <c r="P39" s="32"/>
      <c r="Q39" s="32"/>
      <c r="S39" s="27"/>
      <c r="T39" s="27"/>
      <c r="U39" s="27"/>
    </row>
    <row r="40" spans="1:21" s="29" customFormat="1">
      <c r="A40" s="27"/>
      <c r="B40" s="27"/>
      <c r="C40" s="27"/>
      <c r="O40" s="32"/>
      <c r="P40" s="32"/>
      <c r="Q40" s="32"/>
      <c r="S40" s="27"/>
      <c r="T40" s="27"/>
      <c r="U40" s="27"/>
    </row>
    <row r="41" spans="1:21" s="29" customFormat="1">
      <c r="A41" s="27"/>
      <c r="B41" s="27"/>
      <c r="C41" s="27"/>
      <c r="O41" s="32"/>
      <c r="P41" s="32"/>
      <c r="Q41" s="32"/>
      <c r="S41" s="27"/>
      <c r="T41" s="27"/>
      <c r="U41" s="27"/>
    </row>
    <row r="42" spans="1:21" s="29" customFormat="1">
      <c r="A42" s="27"/>
      <c r="B42" s="27"/>
      <c r="C42" s="27"/>
      <c r="O42" s="32"/>
      <c r="P42" s="32"/>
      <c r="Q42" s="32"/>
      <c r="S42" s="27"/>
      <c r="T42" s="27"/>
      <c r="U42" s="27"/>
    </row>
    <row r="43" spans="1:21" s="29" customFormat="1">
      <c r="A43" s="27"/>
      <c r="B43" s="27"/>
      <c r="C43" s="27"/>
      <c r="O43" s="32"/>
      <c r="P43" s="32"/>
      <c r="Q43" s="32"/>
      <c r="S43" s="27"/>
      <c r="T43" s="27"/>
      <c r="U43" s="27"/>
    </row>
    <row r="44" spans="1:21" s="29" customFormat="1">
      <c r="A44" s="27"/>
      <c r="B44" s="27"/>
      <c r="C44" s="27"/>
      <c r="O44" s="32"/>
      <c r="P44" s="32"/>
      <c r="Q44" s="32"/>
      <c r="S44" s="27"/>
      <c r="T44" s="27"/>
      <c r="U44" s="27"/>
    </row>
    <row r="45" spans="1:21" s="29" customFormat="1">
      <c r="A45" s="27"/>
      <c r="B45" s="27"/>
      <c r="C45" s="27"/>
      <c r="O45" s="32"/>
      <c r="P45" s="32"/>
      <c r="Q45" s="32"/>
      <c r="S45" s="27"/>
      <c r="T45" s="27"/>
      <c r="U45" s="27"/>
    </row>
    <row r="46" spans="1:21" s="29" customFormat="1">
      <c r="A46" s="27"/>
      <c r="B46" s="27"/>
      <c r="C46" s="27"/>
      <c r="O46" s="32"/>
      <c r="P46" s="32"/>
      <c r="Q46" s="32"/>
      <c r="S46" s="27"/>
      <c r="T46" s="27"/>
      <c r="U46" s="27"/>
    </row>
    <row r="47" spans="1:21" s="29" customFormat="1">
      <c r="A47" s="27"/>
      <c r="B47" s="27"/>
      <c r="C47" s="27"/>
      <c r="O47" s="32"/>
      <c r="P47" s="32"/>
      <c r="Q47" s="32"/>
      <c r="S47" s="27"/>
      <c r="T47" s="27"/>
      <c r="U47" s="27"/>
    </row>
    <row r="48" spans="1:21" s="29" customFormat="1">
      <c r="A48" s="27"/>
      <c r="B48" s="27"/>
      <c r="C48" s="27"/>
      <c r="O48" s="32"/>
      <c r="P48" s="32"/>
      <c r="Q48" s="32"/>
      <c r="S48" s="27"/>
      <c r="T48" s="27"/>
      <c r="U48" s="27"/>
    </row>
    <row r="49" spans="1:21" s="29" customFormat="1">
      <c r="A49" s="27"/>
      <c r="B49" s="27"/>
      <c r="C49" s="27"/>
      <c r="O49" s="32"/>
      <c r="P49" s="32"/>
      <c r="Q49" s="32"/>
      <c r="S49" s="27"/>
      <c r="T49" s="27"/>
      <c r="U49" s="27"/>
    </row>
    <row r="50" spans="1:21" s="29" customFormat="1">
      <c r="A50" s="27"/>
      <c r="B50" s="27"/>
      <c r="C50" s="27"/>
      <c r="O50" s="32"/>
      <c r="P50" s="32"/>
      <c r="Q50" s="32"/>
      <c r="S50" s="27"/>
      <c r="T50" s="27"/>
      <c r="U50" s="27"/>
    </row>
    <row r="51" spans="1:21" s="29" customFormat="1">
      <c r="A51" s="27"/>
      <c r="B51" s="27"/>
      <c r="C51" s="27"/>
      <c r="O51" s="32"/>
      <c r="P51" s="32"/>
      <c r="Q51" s="32"/>
      <c r="S51" s="27"/>
      <c r="T51" s="27"/>
      <c r="U51" s="27"/>
    </row>
    <row r="52" spans="1:21" s="29" customFormat="1">
      <c r="A52" s="27"/>
      <c r="B52" s="27"/>
      <c r="C52" s="27"/>
      <c r="O52" s="32"/>
      <c r="P52" s="32"/>
      <c r="Q52" s="32"/>
      <c r="S52" s="27"/>
      <c r="T52" s="27"/>
      <c r="U52" s="27"/>
    </row>
    <row r="53" spans="1:21" s="29" customFormat="1">
      <c r="A53" s="27"/>
      <c r="B53" s="27"/>
      <c r="C53" s="27"/>
      <c r="O53" s="32"/>
      <c r="P53" s="32"/>
      <c r="Q53" s="32"/>
      <c r="S53" s="27"/>
      <c r="T53" s="27"/>
      <c r="U53" s="27"/>
    </row>
    <row r="54" spans="1:21" s="29" customFormat="1">
      <c r="A54" s="27"/>
      <c r="B54" s="27"/>
      <c r="C54" s="27"/>
      <c r="O54" s="32"/>
      <c r="P54" s="32"/>
      <c r="Q54" s="32"/>
      <c r="S54" s="27"/>
      <c r="T54" s="27"/>
      <c r="U54" s="27"/>
    </row>
    <row r="55" spans="1:21" s="29" customFormat="1">
      <c r="A55" s="27"/>
      <c r="B55" s="27"/>
      <c r="C55" s="27"/>
      <c r="O55" s="32"/>
      <c r="P55" s="32"/>
      <c r="Q55" s="32"/>
      <c r="S55" s="27"/>
      <c r="T55" s="27"/>
      <c r="U55" s="27"/>
    </row>
    <row r="56" spans="1:21" s="29" customFormat="1">
      <c r="A56" s="27"/>
      <c r="B56" s="27"/>
      <c r="C56" s="27"/>
      <c r="O56" s="32"/>
      <c r="P56" s="32"/>
      <c r="Q56" s="32"/>
      <c r="S56" s="27"/>
      <c r="T56" s="27"/>
      <c r="U56" s="27"/>
    </row>
    <row r="57" spans="1:21" s="29" customFormat="1">
      <c r="A57" s="27"/>
      <c r="B57" s="27"/>
      <c r="C57" s="27"/>
      <c r="O57" s="32"/>
      <c r="P57" s="32"/>
      <c r="Q57" s="32"/>
      <c r="S57" s="27"/>
      <c r="T57" s="27"/>
      <c r="U57" s="27"/>
    </row>
    <row r="58" spans="1:21" s="29" customFormat="1">
      <c r="A58" s="27"/>
      <c r="B58" s="27"/>
      <c r="C58" s="27"/>
      <c r="O58" s="32"/>
      <c r="P58" s="32"/>
      <c r="Q58" s="32"/>
      <c r="S58" s="27"/>
      <c r="T58" s="27"/>
      <c r="U58" s="27"/>
    </row>
    <row r="59" spans="1:21" s="29" customFormat="1">
      <c r="A59" s="27"/>
      <c r="B59" s="27"/>
      <c r="C59" s="27"/>
      <c r="O59" s="32"/>
      <c r="P59" s="32"/>
      <c r="Q59" s="32"/>
      <c r="S59" s="27"/>
      <c r="T59" s="27"/>
      <c r="U59" s="27"/>
    </row>
    <row r="60" spans="1:21" s="29" customFormat="1">
      <c r="A60" s="27"/>
      <c r="B60" s="27"/>
      <c r="C60" s="27"/>
      <c r="O60" s="32"/>
      <c r="P60" s="32"/>
      <c r="Q60" s="32"/>
      <c r="S60" s="27"/>
      <c r="T60" s="27"/>
      <c r="U60" s="27"/>
    </row>
    <row r="61" spans="1:21" s="29" customFormat="1">
      <c r="A61" s="27"/>
      <c r="B61" s="27"/>
      <c r="C61" s="27"/>
      <c r="O61" s="32"/>
      <c r="P61" s="32"/>
      <c r="Q61" s="32"/>
      <c r="S61" s="27"/>
      <c r="T61" s="27"/>
      <c r="U61" s="27"/>
    </row>
    <row r="62" spans="1:21" s="29" customFormat="1">
      <c r="A62" s="27"/>
      <c r="B62" s="27"/>
      <c r="C62" s="27"/>
      <c r="O62" s="32"/>
      <c r="P62" s="32"/>
      <c r="Q62" s="32"/>
      <c r="S62" s="27"/>
      <c r="T62" s="27"/>
      <c r="U62" s="27"/>
    </row>
    <row r="63" spans="1:21" s="29" customFormat="1">
      <c r="A63" s="27"/>
      <c r="B63" s="27"/>
      <c r="C63" s="27"/>
      <c r="O63" s="32"/>
      <c r="P63" s="32"/>
      <c r="Q63" s="32"/>
      <c r="S63" s="27"/>
      <c r="T63" s="27"/>
      <c r="U63" s="27"/>
    </row>
    <row r="64" spans="1:21" s="29" customFormat="1">
      <c r="A64" s="27"/>
      <c r="B64" s="27"/>
      <c r="C64" s="27"/>
      <c r="O64" s="32"/>
      <c r="P64" s="32"/>
      <c r="Q64" s="32"/>
      <c r="S64" s="27"/>
      <c r="T64" s="27"/>
      <c r="U64" s="27"/>
    </row>
    <row r="65" spans="1:21" s="29" customFormat="1">
      <c r="A65" s="27"/>
      <c r="B65" s="27"/>
      <c r="C65" s="27"/>
      <c r="O65" s="32"/>
      <c r="P65" s="32"/>
      <c r="Q65" s="32"/>
      <c r="S65" s="27"/>
      <c r="T65" s="27"/>
      <c r="U65" s="27"/>
    </row>
    <row r="66" spans="1:21" s="29" customFormat="1">
      <c r="A66" s="27"/>
      <c r="B66" s="27"/>
      <c r="C66" s="27"/>
      <c r="O66" s="32"/>
      <c r="P66" s="32"/>
      <c r="Q66" s="32"/>
      <c r="S66" s="27"/>
      <c r="T66" s="27"/>
      <c r="U66" s="27"/>
    </row>
    <row r="67" spans="1:21" s="29" customFormat="1">
      <c r="A67" s="27"/>
      <c r="B67" s="27"/>
      <c r="C67" s="27"/>
      <c r="O67" s="32"/>
      <c r="P67" s="32"/>
      <c r="Q67" s="32"/>
      <c r="S67" s="27"/>
      <c r="T67" s="27"/>
      <c r="U67" s="27"/>
    </row>
    <row r="68" spans="1:21" s="29" customFormat="1">
      <c r="A68" s="27"/>
      <c r="B68" s="27"/>
      <c r="C68" s="27"/>
      <c r="O68" s="32"/>
      <c r="P68" s="32"/>
      <c r="Q68" s="32"/>
      <c r="S68" s="27"/>
      <c r="T68" s="27"/>
      <c r="U68" s="27"/>
    </row>
    <row r="69" spans="1:21" s="29" customFormat="1">
      <c r="A69" s="27"/>
      <c r="B69" s="27"/>
      <c r="C69" s="27"/>
      <c r="O69" s="32"/>
      <c r="P69" s="32"/>
      <c r="Q69" s="32"/>
      <c r="S69" s="27"/>
      <c r="T69" s="27"/>
      <c r="U69" s="27"/>
    </row>
    <row r="70" spans="1:21" s="29" customFormat="1">
      <c r="A70" s="27"/>
      <c r="B70" s="27"/>
      <c r="C70" s="27"/>
      <c r="O70" s="32"/>
      <c r="P70" s="32"/>
      <c r="Q70" s="32"/>
      <c r="S70" s="27"/>
      <c r="T70" s="27"/>
      <c r="U70" s="27"/>
    </row>
    <row r="71" spans="1:21" s="29" customFormat="1">
      <c r="A71" s="27"/>
      <c r="B71" s="27"/>
      <c r="C71" s="27"/>
      <c r="O71" s="32"/>
      <c r="P71" s="32"/>
      <c r="Q71" s="32"/>
      <c r="S71" s="27"/>
      <c r="T71" s="27"/>
      <c r="U71" s="27"/>
    </row>
    <row r="72" spans="1:21" s="29" customFormat="1">
      <c r="A72" s="27"/>
      <c r="B72" s="27"/>
      <c r="C72" s="27"/>
      <c r="O72" s="32"/>
      <c r="P72" s="32"/>
      <c r="Q72" s="32"/>
      <c r="S72" s="27"/>
      <c r="T72" s="27"/>
      <c r="U72" s="27"/>
    </row>
    <row r="73" spans="1:21" s="29" customFormat="1">
      <c r="A73" s="27"/>
      <c r="B73" s="27"/>
      <c r="C73" s="27"/>
      <c r="O73" s="32"/>
      <c r="P73" s="32"/>
      <c r="Q73" s="32"/>
      <c r="S73" s="27"/>
      <c r="T73" s="27"/>
      <c r="U73" s="27"/>
    </row>
    <row r="74" spans="1:21" s="29" customFormat="1">
      <c r="A74" s="27"/>
      <c r="B74" s="27"/>
      <c r="C74" s="27"/>
      <c r="O74" s="32"/>
      <c r="P74" s="32"/>
      <c r="Q74" s="32"/>
      <c r="S74" s="27"/>
      <c r="T74" s="27"/>
      <c r="U74" s="27"/>
    </row>
    <row r="75" spans="1:21" s="29" customFormat="1">
      <c r="A75" s="27"/>
      <c r="B75" s="27"/>
      <c r="C75" s="27"/>
      <c r="O75" s="32"/>
      <c r="P75" s="32"/>
      <c r="Q75" s="32"/>
      <c r="S75" s="27"/>
      <c r="T75" s="27"/>
      <c r="U75" s="27"/>
    </row>
    <row r="76" spans="1:21" s="29" customFormat="1">
      <c r="A76" s="27"/>
      <c r="B76" s="27"/>
      <c r="C76" s="27"/>
      <c r="O76" s="32"/>
      <c r="P76" s="32"/>
      <c r="Q76" s="32"/>
      <c r="S76" s="27"/>
      <c r="T76" s="27"/>
      <c r="U76" s="27"/>
    </row>
    <row r="77" spans="1:21" s="29" customFormat="1">
      <c r="A77" s="27"/>
      <c r="B77" s="27"/>
      <c r="C77" s="27"/>
      <c r="O77" s="32"/>
      <c r="P77" s="32"/>
      <c r="Q77" s="32"/>
      <c r="S77" s="27"/>
      <c r="T77" s="27"/>
      <c r="U77" s="27"/>
    </row>
    <row r="78" spans="1:21" s="29" customFormat="1">
      <c r="A78" s="27"/>
      <c r="B78" s="27"/>
      <c r="C78" s="27"/>
      <c r="O78" s="32"/>
      <c r="P78" s="32"/>
      <c r="Q78" s="32"/>
      <c r="S78" s="27"/>
      <c r="T78" s="27"/>
      <c r="U78" s="27"/>
    </row>
    <row r="79" spans="1:21" s="29" customFormat="1">
      <c r="A79" s="27"/>
      <c r="B79" s="27"/>
      <c r="C79" s="27"/>
      <c r="O79" s="32"/>
      <c r="P79" s="32"/>
      <c r="Q79" s="32"/>
      <c r="S79" s="27"/>
      <c r="T79" s="27"/>
      <c r="U79" s="27"/>
    </row>
    <row r="80" spans="1:21" s="29" customFormat="1">
      <c r="A80" s="27"/>
      <c r="B80" s="27"/>
      <c r="C80" s="27"/>
      <c r="O80" s="32"/>
      <c r="P80" s="32"/>
      <c r="Q80" s="32"/>
      <c r="S80" s="27"/>
      <c r="T80" s="27"/>
      <c r="U80" s="27"/>
    </row>
    <row r="81" spans="1:21" s="29" customFormat="1">
      <c r="A81" s="27"/>
      <c r="B81" s="27"/>
      <c r="C81" s="27"/>
      <c r="O81" s="32"/>
      <c r="P81" s="32"/>
      <c r="Q81" s="32"/>
      <c r="S81" s="27"/>
      <c r="T81" s="27"/>
      <c r="U81" s="27"/>
    </row>
    <row r="82" spans="1:21" s="29" customFormat="1">
      <c r="A82" s="27"/>
      <c r="B82" s="27"/>
      <c r="C82" s="27"/>
      <c r="O82" s="32"/>
      <c r="P82" s="32"/>
      <c r="Q82" s="32"/>
      <c r="S82" s="27"/>
      <c r="T82" s="27"/>
      <c r="U82" s="27"/>
    </row>
    <row r="83" spans="1:21" s="29" customFormat="1">
      <c r="A83" s="27"/>
      <c r="B83" s="27"/>
      <c r="C83" s="27"/>
      <c r="O83" s="32"/>
      <c r="P83" s="32"/>
      <c r="Q83" s="32"/>
      <c r="S83" s="27"/>
      <c r="T83" s="27"/>
      <c r="U83" s="27"/>
    </row>
    <row r="84" spans="1:21" s="29" customFormat="1">
      <c r="A84" s="27"/>
      <c r="B84" s="27"/>
      <c r="C84" s="27"/>
      <c r="O84" s="32"/>
      <c r="P84" s="32"/>
      <c r="Q84" s="32"/>
      <c r="S84" s="27"/>
      <c r="T84" s="27"/>
      <c r="U84" s="27"/>
    </row>
    <row r="85" spans="1:21" s="29" customFormat="1">
      <c r="A85" s="27"/>
      <c r="B85" s="27"/>
      <c r="C85" s="27"/>
      <c r="O85" s="32"/>
      <c r="P85" s="32"/>
      <c r="Q85" s="32"/>
      <c r="S85" s="27"/>
      <c r="T85" s="27"/>
      <c r="U85" s="27"/>
    </row>
    <row r="86" spans="1:21" s="29" customFormat="1">
      <c r="A86" s="27"/>
      <c r="B86" s="27"/>
      <c r="C86" s="27"/>
      <c r="O86" s="32"/>
      <c r="P86" s="32"/>
      <c r="Q86" s="32"/>
      <c r="S86" s="27"/>
      <c r="T86" s="27"/>
      <c r="U86" s="27"/>
    </row>
    <row r="87" spans="1:21" s="29" customFormat="1">
      <c r="A87" s="27"/>
      <c r="B87" s="27"/>
      <c r="C87" s="27"/>
      <c r="O87" s="32"/>
      <c r="P87" s="32"/>
      <c r="Q87" s="32"/>
      <c r="S87" s="27"/>
      <c r="T87" s="27"/>
      <c r="U87" s="27"/>
    </row>
    <row r="88" spans="1:21" s="29" customFormat="1">
      <c r="A88" s="27"/>
      <c r="B88" s="27"/>
      <c r="C88" s="27"/>
      <c r="O88" s="32"/>
      <c r="P88" s="32"/>
      <c r="Q88" s="32"/>
      <c r="S88" s="27"/>
      <c r="T88" s="27"/>
      <c r="U88" s="27"/>
    </row>
    <row r="89" spans="1:21" s="29" customFormat="1">
      <c r="A89" s="27"/>
      <c r="B89" s="27"/>
      <c r="C89" s="27"/>
      <c r="O89" s="32"/>
      <c r="P89" s="32"/>
      <c r="Q89" s="32"/>
      <c r="S89" s="27"/>
      <c r="T89" s="27"/>
      <c r="U89" s="27"/>
    </row>
    <row r="90" spans="1:21" s="29" customFormat="1">
      <c r="A90" s="27"/>
      <c r="B90" s="27"/>
      <c r="C90" s="27"/>
      <c r="O90" s="32"/>
      <c r="P90" s="32"/>
      <c r="Q90" s="32"/>
      <c r="S90" s="27"/>
      <c r="T90" s="27"/>
      <c r="U90" s="27"/>
    </row>
    <row r="91" spans="1:21" s="29" customFormat="1">
      <c r="A91" s="27"/>
      <c r="B91" s="27"/>
      <c r="C91" s="27"/>
      <c r="O91" s="32"/>
      <c r="P91" s="32"/>
      <c r="Q91" s="32"/>
      <c r="S91" s="27"/>
      <c r="T91" s="27"/>
      <c r="U91" s="27"/>
    </row>
    <row r="92" spans="1:21" s="29" customFormat="1">
      <c r="A92" s="27"/>
      <c r="B92" s="27"/>
      <c r="C92" s="27"/>
      <c r="O92" s="32"/>
      <c r="P92" s="32"/>
      <c r="Q92" s="32"/>
      <c r="S92" s="27"/>
      <c r="T92" s="27"/>
      <c r="U92" s="27"/>
    </row>
    <row r="93" spans="1:21" s="29" customFormat="1">
      <c r="A93" s="27"/>
      <c r="B93" s="27"/>
      <c r="C93" s="27"/>
      <c r="O93" s="32"/>
      <c r="P93" s="32"/>
      <c r="Q93" s="32"/>
      <c r="S93" s="27"/>
      <c r="T93" s="27"/>
      <c r="U93" s="27"/>
    </row>
    <row r="94" spans="1:21" s="29" customFormat="1">
      <c r="A94" s="27"/>
      <c r="B94" s="27"/>
      <c r="C94" s="27"/>
      <c r="O94" s="32"/>
      <c r="P94" s="32"/>
      <c r="Q94" s="32"/>
      <c r="S94" s="27"/>
      <c r="T94" s="27"/>
      <c r="U94" s="27"/>
    </row>
    <row r="95" spans="1:21" s="29" customFormat="1">
      <c r="A95" s="27"/>
      <c r="B95" s="27"/>
      <c r="C95" s="27"/>
      <c r="O95" s="32"/>
      <c r="P95" s="32"/>
      <c r="Q95" s="32"/>
      <c r="S95" s="27"/>
      <c r="T95" s="27"/>
      <c r="U95" s="27"/>
    </row>
    <row r="96" spans="1:21" s="29" customFormat="1">
      <c r="A96" s="27"/>
      <c r="B96" s="27"/>
      <c r="C96" s="27"/>
      <c r="O96" s="32"/>
      <c r="P96" s="32"/>
      <c r="Q96" s="32"/>
      <c r="S96" s="27"/>
      <c r="T96" s="27"/>
      <c r="U96" s="27"/>
    </row>
    <row r="97" spans="1:21" s="29" customFormat="1">
      <c r="A97" s="27"/>
      <c r="B97" s="27"/>
      <c r="C97" s="27"/>
      <c r="O97" s="32"/>
      <c r="P97" s="32"/>
      <c r="Q97" s="32"/>
      <c r="S97" s="27"/>
      <c r="T97" s="27"/>
      <c r="U97" s="27"/>
    </row>
    <row r="98" spans="1:21" s="29" customFormat="1">
      <c r="A98" s="27"/>
      <c r="B98" s="27"/>
      <c r="C98" s="27"/>
      <c r="O98" s="32"/>
      <c r="P98" s="32"/>
      <c r="Q98" s="32"/>
      <c r="S98" s="27"/>
      <c r="T98" s="27"/>
      <c r="U98" s="27"/>
    </row>
    <row r="99" spans="1:21" s="29" customFormat="1">
      <c r="A99" s="27"/>
      <c r="B99" s="27"/>
      <c r="C99" s="27"/>
      <c r="O99" s="32"/>
      <c r="P99" s="32"/>
      <c r="Q99" s="32"/>
      <c r="S99" s="27"/>
      <c r="T99" s="27"/>
      <c r="U99" s="27"/>
    </row>
    <row r="100" spans="1:21" s="29" customFormat="1">
      <c r="A100" s="27"/>
      <c r="B100" s="27"/>
      <c r="C100" s="27"/>
      <c r="O100" s="32"/>
      <c r="P100" s="32"/>
      <c r="Q100" s="32"/>
      <c r="S100" s="27"/>
      <c r="T100" s="27"/>
      <c r="U100" s="27"/>
    </row>
    <row r="101" spans="1:21" s="29" customFormat="1">
      <c r="A101" s="27"/>
      <c r="B101" s="27"/>
      <c r="C101" s="27"/>
      <c r="O101" s="32"/>
      <c r="P101" s="32"/>
      <c r="Q101" s="32"/>
      <c r="S101" s="27"/>
      <c r="T101" s="27"/>
      <c r="U101" s="27"/>
    </row>
    <row r="102" spans="1:21" s="29" customFormat="1">
      <c r="A102" s="27"/>
      <c r="B102" s="27"/>
      <c r="C102" s="27"/>
      <c r="O102" s="32"/>
      <c r="P102" s="32"/>
      <c r="Q102" s="32"/>
      <c r="S102" s="27"/>
      <c r="T102" s="27"/>
      <c r="U102" s="27"/>
    </row>
    <row r="103" spans="1:21" s="29" customFormat="1">
      <c r="A103" s="27"/>
      <c r="B103" s="27"/>
      <c r="C103" s="27"/>
      <c r="O103" s="32"/>
      <c r="P103" s="32"/>
      <c r="Q103" s="32"/>
      <c r="S103" s="27"/>
      <c r="T103" s="27"/>
      <c r="U103" s="27"/>
    </row>
    <row r="104" spans="1:21" s="29" customFormat="1">
      <c r="A104" s="27"/>
      <c r="B104" s="27"/>
      <c r="C104" s="27"/>
      <c r="O104" s="32"/>
      <c r="P104" s="32"/>
      <c r="Q104" s="32"/>
      <c r="S104" s="27"/>
      <c r="T104" s="27"/>
      <c r="U104" s="27"/>
    </row>
    <row r="105" spans="1:21" s="29" customFormat="1">
      <c r="A105" s="27"/>
      <c r="B105" s="27"/>
      <c r="C105" s="27"/>
      <c r="O105" s="32"/>
      <c r="P105" s="32"/>
      <c r="Q105" s="32"/>
      <c r="S105" s="27"/>
      <c r="T105" s="27"/>
      <c r="U105" s="27"/>
    </row>
    <row r="106" spans="1:21" s="29" customFormat="1">
      <c r="A106" s="27"/>
      <c r="B106" s="27"/>
      <c r="C106" s="27"/>
      <c r="O106" s="32"/>
      <c r="P106" s="32"/>
      <c r="Q106" s="32"/>
      <c r="S106" s="27"/>
      <c r="T106" s="27"/>
      <c r="U106" s="27"/>
    </row>
    <row r="107" spans="1:21" s="29" customFormat="1">
      <c r="A107" s="27"/>
      <c r="B107" s="27"/>
      <c r="C107" s="27"/>
      <c r="O107" s="32"/>
      <c r="P107" s="32"/>
      <c r="Q107" s="32"/>
      <c r="S107" s="27"/>
      <c r="T107" s="27"/>
      <c r="U107" s="27"/>
    </row>
    <row r="108" spans="1:21" s="29" customFormat="1">
      <c r="A108" s="27"/>
      <c r="B108" s="27"/>
      <c r="C108" s="27"/>
      <c r="O108" s="32"/>
      <c r="P108" s="32"/>
      <c r="Q108" s="32"/>
      <c r="S108" s="27"/>
      <c r="T108" s="27"/>
      <c r="U108" s="27"/>
    </row>
    <row r="109" spans="1:21" s="29" customFormat="1">
      <c r="A109" s="27"/>
      <c r="B109" s="27"/>
      <c r="C109" s="27"/>
      <c r="O109" s="32"/>
      <c r="P109" s="32"/>
      <c r="Q109" s="32"/>
      <c r="S109" s="27"/>
      <c r="T109" s="27"/>
      <c r="U109" s="27"/>
    </row>
    <row r="110" spans="1:21" s="29" customFormat="1">
      <c r="A110" s="27"/>
      <c r="B110" s="27"/>
      <c r="C110" s="27"/>
      <c r="O110" s="32"/>
      <c r="P110" s="32"/>
      <c r="Q110" s="32"/>
      <c r="S110" s="27"/>
      <c r="T110" s="27"/>
      <c r="U110" s="27"/>
    </row>
    <row r="111" spans="1:21" s="29" customFormat="1">
      <c r="A111" s="27"/>
      <c r="B111" s="27"/>
      <c r="C111" s="27"/>
      <c r="O111" s="32"/>
      <c r="P111" s="32"/>
      <c r="Q111" s="32"/>
      <c r="S111" s="27"/>
      <c r="T111" s="27"/>
      <c r="U111" s="27"/>
    </row>
    <row r="112" spans="1:21" s="29" customFormat="1">
      <c r="A112" s="27"/>
      <c r="B112" s="27"/>
      <c r="C112" s="27"/>
      <c r="O112" s="32"/>
      <c r="P112" s="32"/>
      <c r="Q112" s="32"/>
      <c r="S112" s="27"/>
      <c r="T112" s="27"/>
      <c r="U112" s="27"/>
    </row>
    <row r="113" spans="1:21" s="29" customFormat="1">
      <c r="A113" s="27"/>
      <c r="B113" s="27"/>
      <c r="C113" s="27"/>
      <c r="O113" s="32"/>
      <c r="P113" s="32"/>
      <c r="Q113" s="32"/>
      <c r="S113" s="27"/>
      <c r="T113" s="27"/>
      <c r="U113" s="27"/>
    </row>
    <row r="114" spans="1:21" s="29" customFormat="1">
      <c r="A114" s="27"/>
      <c r="B114" s="27"/>
      <c r="C114" s="27"/>
      <c r="O114" s="32"/>
      <c r="P114" s="32"/>
      <c r="Q114" s="32"/>
      <c r="S114" s="27"/>
      <c r="T114" s="27"/>
      <c r="U114" s="27"/>
    </row>
    <row r="115" spans="1:21" s="29" customFormat="1">
      <c r="A115" s="27"/>
      <c r="B115" s="27"/>
      <c r="C115" s="27"/>
      <c r="O115" s="32"/>
      <c r="P115" s="32"/>
      <c r="Q115" s="32"/>
      <c r="S115" s="27"/>
      <c r="T115" s="27"/>
      <c r="U115" s="27"/>
    </row>
    <row r="116" spans="1:21" s="29" customFormat="1">
      <c r="A116" s="27"/>
      <c r="B116" s="27"/>
      <c r="C116" s="27"/>
      <c r="O116" s="32"/>
      <c r="P116" s="32"/>
      <c r="Q116" s="32"/>
      <c r="S116" s="27"/>
      <c r="T116" s="27"/>
      <c r="U116" s="27"/>
    </row>
    <row r="117" spans="1:21" s="29" customFormat="1">
      <c r="A117" s="27"/>
      <c r="B117" s="27"/>
      <c r="C117" s="27"/>
      <c r="O117" s="32"/>
      <c r="P117" s="32"/>
      <c r="Q117" s="32"/>
      <c r="S117" s="27"/>
      <c r="T117" s="27"/>
      <c r="U117" s="27"/>
    </row>
    <row r="118" spans="1:21" s="29" customFormat="1">
      <c r="A118" s="27"/>
      <c r="B118" s="27"/>
      <c r="C118" s="27"/>
      <c r="O118" s="32"/>
      <c r="P118" s="32"/>
      <c r="Q118" s="32"/>
      <c r="S118" s="27"/>
      <c r="T118" s="27"/>
      <c r="U118" s="27"/>
    </row>
    <row r="119" spans="1:21" s="29" customFormat="1">
      <c r="A119" s="27"/>
      <c r="B119" s="27"/>
      <c r="C119" s="27"/>
      <c r="O119" s="32"/>
      <c r="P119" s="32"/>
      <c r="Q119" s="32"/>
      <c r="S119" s="27"/>
      <c r="T119" s="27"/>
      <c r="U119" s="27"/>
    </row>
    <row r="120" spans="1:21" s="29" customFormat="1">
      <c r="A120" s="27"/>
      <c r="B120" s="27"/>
      <c r="C120" s="27"/>
      <c r="O120" s="32"/>
      <c r="P120" s="32"/>
      <c r="Q120" s="32"/>
      <c r="S120" s="27"/>
      <c r="T120" s="27"/>
      <c r="U120" s="27"/>
    </row>
    <row r="121" spans="1:21" s="29" customFormat="1">
      <c r="A121" s="27"/>
      <c r="B121" s="27"/>
      <c r="C121" s="27"/>
      <c r="O121" s="32"/>
      <c r="P121" s="32"/>
      <c r="Q121" s="32"/>
      <c r="S121" s="27"/>
      <c r="T121" s="27"/>
      <c r="U121" s="27"/>
    </row>
    <row r="122" spans="1:21" s="29" customFormat="1">
      <c r="A122" s="27"/>
      <c r="B122" s="27"/>
      <c r="C122" s="27"/>
      <c r="O122" s="32"/>
      <c r="P122" s="32"/>
      <c r="Q122" s="32"/>
      <c r="S122" s="27"/>
      <c r="T122" s="27"/>
      <c r="U122" s="27"/>
    </row>
    <row r="123" spans="1:21" s="29" customFormat="1">
      <c r="A123" s="27"/>
      <c r="B123" s="27"/>
      <c r="C123" s="27"/>
      <c r="O123" s="32"/>
      <c r="P123" s="32"/>
      <c r="Q123" s="32"/>
      <c r="S123" s="27"/>
      <c r="T123" s="27"/>
      <c r="U123" s="27"/>
    </row>
    <row r="124" spans="1:21" s="29" customFormat="1">
      <c r="A124" s="27"/>
      <c r="B124" s="27"/>
      <c r="C124" s="27"/>
      <c r="O124" s="32"/>
      <c r="P124" s="32"/>
      <c r="Q124" s="32"/>
      <c r="S124" s="27"/>
      <c r="T124" s="27"/>
      <c r="U124" s="27"/>
    </row>
    <row r="125" spans="1:21" s="29" customFormat="1">
      <c r="A125" s="27"/>
      <c r="B125" s="27"/>
      <c r="C125" s="27"/>
      <c r="O125" s="32"/>
      <c r="P125" s="32"/>
      <c r="Q125" s="32"/>
      <c r="S125" s="27"/>
      <c r="T125" s="27"/>
      <c r="U125" s="27"/>
    </row>
    <row r="126" spans="1:21" s="29" customFormat="1">
      <c r="A126" s="27"/>
      <c r="B126" s="27"/>
      <c r="C126" s="27"/>
      <c r="O126" s="32"/>
      <c r="P126" s="32"/>
      <c r="Q126" s="32"/>
      <c r="S126" s="27"/>
      <c r="T126" s="27"/>
      <c r="U126" s="27"/>
    </row>
    <row r="127" spans="1:21" s="29" customFormat="1">
      <c r="A127" s="27"/>
      <c r="B127" s="27"/>
      <c r="C127" s="27"/>
      <c r="O127" s="32"/>
      <c r="P127" s="32"/>
      <c r="Q127" s="32"/>
      <c r="S127" s="27"/>
      <c r="T127" s="27"/>
      <c r="U127" s="27"/>
    </row>
    <row r="128" spans="1:21" s="29" customFormat="1">
      <c r="A128" s="27"/>
      <c r="B128" s="27"/>
      <c r="C128" s="27"/>
      <c r="O128" s="32"/>
      <c r="P128" s="32"/>
      <c r="Q128" s="32"/>
      <c r="S128" s="27"/>
      <c r="T128" s="27"/>
      <c r="U128" s="27"/>
    </row>
    <row r="129" spans="1:21" s="29" customFormat="1">
      <c r="A129" s="27"/>
      <c r="B129" s="27"/>
      <c r="C129" s="27"/>
      <c r="O129" s="32"/>
      <c r="P129" s="32"/>
      <c r="Q129" s="32"/>
      <c r="S129" s="27"/>
      <c r="T129" s="27"/>
      <c r="U129" s="27"/>
    </row>
    <row r="130" spans="1:21" s="29" customFormat="1">
      <c r="A130" s="27"/>
      <c r="B130" s="27"/>
      <c r="C130" s="27"/>
      <c r="O130" s="32"/>
      <c r="P130" s="32"/>
      <c r="Q130" s="32"/>
      <c r="S130" s="27"/>
      <c r="T130" s="27"/>
      <c r="U130" s="27"/>
    </row>
    <row r="131" spans="1:21" s="29" customFormat="1">
      <c r="A131" s="27"/>
      <c r="B131" s="27"/>
      <c r="C131" s="27"/>
      <c r="O131" s="32"/>
      <c r="P131" s="32"/>
      <c r="Q131" s="32"/>
      <c r="S131" s="27"/>
      <c r="T131" s="27"/>
      <c r="U131" s="27"/>
    </row>
    <row r="132" spans="1:21" s="29" customFormat="1">
      <c r="A132" s="27"/>
      <c r="B132" s="27"/>
      <c r="C132" s="27"/>
      <c r="O132" s="32"/>
      <c r="P132" s="32"/>
      <c r="Q132" s="32"/>
      <c r="S132" s="27"/>
      <c r="T132" s="27"/>
      <c r="U132" s="27"/>
    </row>
    <row r="133" spans="1:21" s="29" customFormat="1">
      <c r="A133" s="27"/>
      <c r="B133" s="27"/>
      <c r="C133" s="27"/>
      <c r="O133" s="32"/>
      <c r="P133" s="32"/>
      <c r="Q133" s="32"/>
      <c r="S133" s="27"/>
      <c r="T133" s="27"/>
      <c r="U133" s="27"/>
    </row>
    <row r="134" spans="1:21" s="29" customFormat="1">
      <c r="A134" s="27"/>
      <c r="B134" s="27"/>
      <c r="C134" s="27"/>
      <c r="O134" s="32"/>
      <c r="P134" s="32"/>
      <c r="Q134" s="32"/>
      <c r="S134" s="27"/>
      <c r="T134" s="27"/>
      <c r="U134" s="27"/>
    </row>
    <row r="135" spans="1:21" s="29" customFormat="1">
      <c r="A135" s="27"/>
      <c r="B135" s="27"/>
      <c r="C135" s="27"/>
      <c r="O135" s="32"/>
      <c r="P135" s="32"/>
      <c r="Q135" s="32"/>
      <c r="S135" s="27"/>
      <c r="T135" s="27"/>
      <c r="U135" s="27"/>
    </row>
    <row r="136" spans="1:21" s="29" customFormat="1">
      <c r="A136" s="27"/>
      <c r="B136" s="27"/>
      <c r="C136" s="27"/>
      <c r="O136" s="32"/>
      <c r="P136" s="32"/>
      <c r="Q136" s="32"/>
      <c r="S136" s="27"/>
      <c r="T136" s="27"/>
      <c r="U136" s="27"/>
    </row>
    <row r="137" spans="1:21" s="29" customFormat="1">
      <c r="A137" s="27"/>
      <c r="B137" s="27"/>
      <c r="C137" s="27"/>
      <c r="O137" s="32"/>
      <c r="P137" s="32"/>
      <c r="Q137" s="32"/>
      <c r="S137" s="27"/>
      <c r="T137" s="27"/>
      <c r="U137" s="27"/>
    </row>
    <row r="138" spans="1:21" s="29" customFormat="1">
      <c r="A138" s="27"/>
      <c r="B138" s="27"/>
      <c r="C138" s="27"/>
      <c r="O138" s="32"/>
      <c r="P138" s="32"/>
      <c r="Q138" s="32"/>
      <c r="S138" s="27"/>
      <c r="T138" s="27"/>
      <c r="U138" s="27"/>
    </row>
    <row r="139" spans="1:21" s="29" customFormat="1">
      <c r="A139" s="27"/>
      <c r="B139" s="27"/>
      <c r="C139" s="27"/>
      <c r="O139" s="32"/>
      <c r="P139" s="32"/>
      <c r="Q139" s="32"/>
      <c r="S139" s="27"/>
      <c r="T139" s="27"/>
      <c r="U139" s="27"/>
    </row>
  </sheetData>
  <mergeCells count="2">
    <mergeCell ref="B2:C4"/>
    <mergeCell ref="D2:R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sheetPr>
  <dimension ref="A1:Y88"/>
  <sheetViews>
    <sheetView showGridLines="0" tabSelected="1" view="pageBreakPreview" topLeftCell="A14" zoomScale="32" zoomScaleNormal="69" zoomScaleSheetLayoutView="32" zoomScalePageLayoutView="80" workbookViewId="0">
      <selection activeCell="AL38" sqref="AL38"/>
    </sheetView>
  </sheetViews>
  <sheetFormatPr baseColWidth="10" defaultColWidth="11.5703125" defaultRowHeight="15.75"/>
  <cols>
    <col min="1" max="1" width="24.28515625" style="346" customWidth="1"/>
    <col min="2" max="2" width="44.7109375" style="346" customWidth="1"/>
    <col min="3" max="3" width="45.140625" style="346" hidden="1" customWidth="1"/>
    <col min="4" max="4" width="21.28515625" style="346" customWidth="1"/>
    <col min="5" max="5" width="107.7109375" style="346" customWidth="1"/>
    <col min="6" max="6" width="25.140625" style="346" customWidth="1"/>
    <col min="7" max="7" width="25.7109375" style="346" customWidth="1"/>
    <col min="8" max="8" width="30.85546875" style="346" customWidth="1"/>
    <col min="9" max="9" width="32" style="346" customWidth="1"/>
    <col min="10" max="10" width="57.7109375" style="346" customWidth="1"/>
    <col min="11" max="11" width="118.7109375" style="346" customWidth="1"/>
    <col min="12" max="12" width="31.7109375" style="346" customWidth="1"/>
    <col min="13" max="13" width="30.28515625" style="346" bestFit="1" customWidth="1"/>
    <col min="14" max="14" width="74.7109375" style="346" customWidth="1"/>
    <col min="15" max="15" width="14.42578125" style="346" hidden="1" customWidth="1"/>
    <col min="16" max="16" width="7.7109375" style="346" hidden="1" customWidth="1"/>
    <col min="17" max="17" width="11.28515625" style="346" hidden="1" customWidth="1"/>
    <col min="18" max="18" width="10.5703125" style="346" hidden="1" customWidth="1"/>
    <col min="19" max="19" width="10.42578125" style="346" hidden="1" customWidth="1"/>
    <col min="20" max="20" width="10.7109375" style="346" hidden="1" customWidth="1"/>
    <col min="21" max="21" width="13.28515625" style="346" hidden="1" customWidth="1"/>
    <col min="22" max="22" width="15.28515625" style="346" hidden="1" customWidth="1"/>
    <col min="23" max="23" width="15.140625" style="346" hidden="1" customWidth="1"/>
    <col min="24" max="24" width="12.140625" style="346" hidden="1" customWidth="1"/>
    <col min="25" max="25" width="11.42578125" style="36" hidden="1" customWidth="1"/>
    <col min="26" max="26" width="11.5703125" style="36"/>
    <col min="27" max="27" width="0" style="36" hidden="1" customWidth="1"/>
    <col min="28" max="16384" width="11.5703125" style="36"/>
  </cols>
  <sheetData>
    <row r="1" spans="1:25" s="338" customFormat="1" ht="14.25" customHeight="1">
      <c r="A1" s="335"/>
      <c r="B1" s="335"/>
      <c r="C1" s="335"/>
      <c r="D1" s="335"/>
      <c r="E1" s="336"/>
      <c r="F1" s="336"/>
      <c r="G1" s="335"/>
      <c r="H1" s="335"/>
      <c r="I1" s="337"/>
      <c r="J1" s="335"/>
      <c r="K1" s="335"/>
      <c r="L1" s="335"/>
      <c r="M1" s="335"/>
      <c r="N1" s="335"/>
      <c r="O1" s="335"/>
      <c r="P1" s="335"/>
      <c r="Q1" s="335"/>
      <c r="R1" s="335"/>
      <c r="S1" s="335"/>
      <c r="T1" s="335"/>
      <c r="U1" s="335"/>
      <c r="V1" s="335"/>
      <c r="W1" s="335"/>
      <c r="X1" s="335"/>
      <c r="Y1" s="335"/>
    </row>
    <row r="2" spans="1:25" s="338" customFormat="1" ht="14.25" customHeight="1">
      <c r="A2" s="335"/>
      <c r="B2" s="339"/>
      <c r="C2" s="335"/>
      <c r="D2" s="441" t="s">
        <v>192</v>
      </c>
      <c r="E2" s="441"/>
      <c r="F2" s="441"/>
      <c r="G2" s="441"/>
      <c r="H2" s="337"/>
      <c r="I2" s="337"/>
      <c r="J2" s="335"/>
      <c r="K2" s="335"/>
      <c r="L2" s="335"/>
      <c r="M2" s="335"/>
      <c r="N2" s="335"/>
      <c r="O2" s="335"/>
      <c r="P2" s="335"/>
      <c r="Q2" s="335"/>
      <c r="R2" s="335"/>
      <c r="S2" s="335"/>
      <c r="T2" s="335"/>
      <c r="U2" s="335"/>
      <c r="V2" s="335"/>
      <c r="W2" s="335"/>
      <c r="X2" s="335"/>
      <c r="Y2" s="335"/>
    </row>
    <row r="3" spans="1:25" s="338" customFormat="1" ht="14.25" customHeight="1">
      <c r="A3" s="335"/>
      <c r="B3" s="339"/>
      <c r="C3" s="337"/>
      <c r="D3" s="441"/>
      <c r="E3" s="441"/>
      <c r="F3" s="441"/>
      <c r="G3" s="441"/>
      <c r="H3" s="337"/>
      <c r="I3" s="337"/>
      <c r="J3" s="335"/>
      <c r="K3" s="335"/>
      <c r="L3" s="335"/>
      <c r="M3" s="335"/>
      <c r="N3" s="335"/>
      <c r="O3" s="335"/>
      <c r="P3" s="335"/>
      <c r="Q3" s="335"/>
      <c r="R3" s="335"/>
      <c r="S3" s="335"/>
      <c r="T3" s="335"/>
      <c r="U3" s="335"/>
      <c r="V3" s="335"/>
      <c r="W3" s="335"/>
      <c r="X3" s="335"/>
      <c r="Y3" s="335"/>
    </row>
    <row r="4" spans="1:25" s="338" customFormat="1" ht="14.25" customHeight="1">
      <c r="A4" s="335"/>
      <c r="B4" s="339"/>
      <c r="C4" s="337"/>
      <c r="D4" s="441"/>
      <c r="E4" s="441"/>
      <c r="F4" s="441"/>
      <c r="G4" s="441"/>
      <c r="H4" s="337"/>
      <c r="I4" s="337"/>
      <c r="J4" s="335"/>
      <c r="K4" s="335"/>
      <c r="L4" s="335"/>
      <c r="M4" s="335"/>
      <c r="N4" s="335"/>
      <c r="O4" s="335"/>
      <c r="P4" s="335"/>
      <c r="Q4" s="335"/>
      <c r="R4" s="335"/>
      <c r="S4" s="335"/>
      <c r="T4" s="335"/>
      <c r="U4" s="335"/>
      <c r="V4" s="335"/>
      <c r="W4" s="335"/>
      <c r="X4" s="335"/>
      <c r="Y4" s="335"/>
    </row>
    <row r="5" spans="1:25" s="338" customFormat="1" ht="14.25" customHeight="1">
      <c r="A5" s="335"/>
      <c r="B5" s="339"/>
      <c r="C5" s="337"/>
      <c r="D5" s="441"/>
      <c r="E5" s="441"/>
      <c r="F5" s="441"/>
      <c r="G5" s="441"/>
      <c r="H5" s="337"/>
      <c r="I5" s="337"/>
      <c r="J5" s="335"/>
      <c r="K5" s="335"/>
      <c r="L5" s="335"/>
      <c r="M5" s="335"/>
      <c r="N5" s="335"/>
      <c r="O5" s="335"/>
      <c r="P5" s="335"/>
      <c r="Q5" s="335"/>
      <c r="R5" s="335"/>
      <c r="S5" s="335"/>
      <c r="T5" s="335"/>
      <c r="U5" s="335"/>
      <c r="V5" s="335"/>
      <c r="W5" s="335"/>
      <c r="X5" s="335"/>
      <c r="Y5" s="335"/>
    </row>
    <row r="6" spans="1:25" s="338" customFormat="1" ht="14.25" customHeight="1">
      <c r="A6" s="335"/>
      <c r="B6" s="339"/>
      <c r="C6" s="337"/>
      <c r="D6" s="441"/>
      <c r="E6" s="441"/>
      <c r="F6" s="441"/>
      <c r="G6" s="441"/>
      <c r="H6" s="337"/>
      <c r="I6" s="337"/>
      <c r="J6" s="335"/>
      <c r="K6" s="335"/>
      <c r="L6" s="335"/>
      <c r="M6" s="335"/>
      <c r="N6" s="335"/>
      <c r="O6" s="335"/>
      <c r="P6" s="335"/>
      <c r="Q6" s="335"/>
      <c r="R6" s="335"/>
      <c r="S6" s="335"/>
      <c r="T6" s="335"/>
      <c r="U6" s="335"/>
      <c r="V6" s="335"/>
      <c r="W6" s="335"/>
      <c r="X6" s="335"/>
      <c r="Y6" s="335"/>
    </row>
    <row r="7" spans="1:25" s="338" customFormat="1" ht="14.25" customHeight="1">
      <c r="A7" s="335"/>
      <c r="B7" s="339"/>
      <c r="C7" s="337"/>
      <c r="D7" s="441"/>
      <c r="E7" s="441"/>
      <c r="F7" s="441"/>
      <c r="G7" s="441"/>
      <c r="H7" s="337"/>
      <c r="I7" s="337"/>
      <c r="J7" s="335"/>
      <c r="K7" s="335"/>
      <c r="L7" s="335"/>
      <c r="M7" s="335"/>
      <c r="N7" s="335"/>
      <c r="O7" s="335"/>
      <c r="P7" s="335"/>
      <c r="Q7" s="335"/>
      <c r="R7" s="335"/>
      <c r="S7" s="335"/>
      <c r="T7" s="335"/>
      <c r="U7" s="335"/>
      <c r="V7" s="335"/>
      <c r="W7" s="335"/>
      <c r="X7" s="335"/>
      <c r="Y7" s="335"/>
    </row>
    <row r="8" spans="1:25" s="338" customFormat="1" ht="14.25" customHeight="1">
      <c r="A8" s="335"/>
      <c r="B8" s="339"/>
      <c r="C8" s="337"/>
      <c r="D8" s="441"/>
      <c r="E8" s="441"/>
      <c r="F8" s="441"/>
      <c r="G8" s="441"/>
      <c r="H8" s="337"/>
      <c r="I8" s="337"/>
      <c r="J8" s="335"/>
      <c r="K8" s="335"/>
      <c r="L8" s="335"/>
      <c r="M8" s="335"/>
      <c r="N8" s="335"/>
      <c r="O8" s="335"/>
      <c r="P8" s="335"/>
      <c r="Q8" s="335"/>
      <c r="R8" s="335"/>
      <c r="S8" s="335"/>
      <c r="T8" s="335"/>
      <c r="U8" s="335"/>
      <c r="V8" s="335"/>
      <c r="W8" s="335"/>
      <c r="X8" s="335"/>
      <c r="Y8" s="335"/>
    </row>
    <row r="9" spans="1:25" s="338" customFormat="1" ht="14.25" customHeight="1">
      <c r="A9" s="335"/>
      <c r="B9" s="339"/>
      <c r="C9" s="337"/>
      <c r="D9" s="441"/>
      <c r="E9" s="441"/>
      <c r="F9" s="441"/>
      <c r="G9" s="441"/>
      <c r="H9" s="337"/>
      <c r="I9" s="337"/>
      <c r="J9" s="335"/>
      <c r="K9" s="335"/>
      <c r="L9" s="335"/>
      <c r="M9" s="335"/>
      <c r="N9" s="335"/>
      <c r="O9" s="335"/>
      <c r="P9" s="335"/>
      <c r="Q9" s="335"/>
      <c r="R9" s="335"/>
      <c r="S9" s="335"/>
      <c r="T9" s="335"/>
      <c r="U9" s="335"/>
      <c r="V9" s="335"/>
      <c r="W9" s="335"/>
      <c r="X9" s="335"/>
      <c r="Y9" s="335"/>
    </row>
    <row r="10" spans="1:25" s="338" customFormat="1" ht="14.25" customHeight="1">
      <c r="A10" s="335"/>
      <c r="B10" s="339"/>
      <c r="C10" s="337"/>
      <c r="D10" s="441"/>
      <c r="E10" s="441"/>
      <c r="F10" s="441"/>
      <c r="G10" s="441"/>
      <c r="H10" s="337"/>
      <c r="I10" s="337"/>
      <c r="J10" s="335"/>
      <c r="K10" s="335"/>
      <c r="M10" s="335"/>
      <c r="N10" s="335"/>
      <c r="O10" s="335"/>
      <c r="P10" s="335"/>
      <c r="Q10" s="335"/>
      <c r="R10" s="335"/>
      <c r="S10" s="335"/>
      <c r="T10" s="335"/>
      <c r="U10" s="335"/>
      <c r="V10" s="335"/>
      <c r="W10" s="335"/>
      <c r="X10" s="335"/>
      <c r="Y10" s="335"/>
    </row>
    <row r="11" spans="1:25" s="338" customFormat="1" ht="14.25" customHeight="1">
      <c r="A11" s="335"/>
      <c r="B11" s="339"/>
      <c r="C11" s="337"/>
      <c r="D11" s="441"/>
      <c r="E11" s="441"/>
      <c r="F11" s="441"/>
      <c r="G11" s="441"/>
      <c r="H11" s="337"/>
      <c r="I11" s="337"/>
      <c r="J11" s="335"/>
      <c r="K11" s="335"/>
      <c r="L11" s="335"/>
      <c r="M11" s="335"/>
      <c r="N11" s="335"/>
      <c r="O11" s="335"/>
      <c r="P11" s="335"/>
      <c r="Q11" s="335"/>
      <c r="R11" s="335"/>
      <c r="S11" s="335"/>
      <c r="T11" s="335"/>
      <c r="U11" s="335"/>
      <c r="V11" s="335"/>
      <c r="W11" s="335"/>
      <c r="X11" s="335"/>
      <c r="Y11" s="335"/>
    </row>
    <row r="12" spans="1:25" s="338" customFormat="1" ht="14.25" customHeight="1">
      <c r="A12" s="335"/>
      <c r="B12" s="339"/>
      <c r="C12" s="337"/>
      <c r="D12" s="441"/>
      <c r="E12" s="441"/>
      <c r="F12" s="441"/>
      <c r="G12" s="441"/>
      <c r="H12" s="337"/>
      <c r="I12" s="337"/>
      <c r="J12" s="335"/>
      <c r="K12" s="335"/>
      <c r="L12" s="335"/>
      <c r="M12" s="335"/>
      <c r="N12" s="335"/>
      <c r="O12" s="335"/>
      <c r="P12" s="335"/>
      <c r="Q12" s="335"/>
      <c r="R12" s="335"/>
      <c r="S12" s="335"/>
      <c r="T12" s="335"/>
      <c r="U12" s="335"/>
      <c r="V12" s="335"/>
      <c r="W12" s="335"/>
      <c r="X12" s="335"/>
      <c r="Y12" s="335"/>
    </row>
    <row r="13" spans="1:25" s="338" customFormat="1" ht="42.75" customHeight="1">
      <c r="A13" s="335"/>
      <c r="B13" s="339"/>
      <c r="C13" s="337"/>
      <c r="D13" s="337"/>
      <c r="E13" s="337"/>
      <c r="F13" s="337"/>
      <c r="G13" s="337"/>
      <c r="H13" s="335"/>
      <c r="I13" s="337"/>
      <c r="J13" s="335"/>
      <c r="K13" s="335"/>
      <c r="L13" s="335"/>
      <c r="M13" s="335"/>
      <c r="N13" s="335"/>
      <c r="O13" s="335"/>
      <c r="P13" s="335"/>
      <c r="Q13" s="335"/>
      <c r="R13" s="335"/>
      <c r="S13" s="335"/>
      <c r="T13" s="335"/>
      <c r="U13" s="335"/>
      <c r="V13" s="335"/>
      <c r="W13" s="335"/>
      <c r="X13" s="335"/>
      <c r="Y13" s="335"/>
    </row>
    <row r="14" spans="1:25" ht="39" customHeight="1">
      <c r="A14" s="415" t="s">
        <v>21</v>
      </c>
      <c r="B14" s="415" t="s">
        <v>11</v>
      </c>
      <c r="C14" s="416" t="s">
        <v>12</v>
      </c>
      <c r="D14" s="416" t="s">
        <v>20</v>
      </c>
      <c r="E14" s="416" t="s">
        <v>453</v>
      </c>
      <c r="F14" s="416" t="s">
        <v>19</v>
      </c>
      <c r="G14" s="416" t="s">
        <v>13</v>
      </c>
      <c r="H14" s="416" t="s">
        <v>14</v>
      </c>
      <c r="I14" s="413" t="s">
        <v>15</v>
      </c>
      <c r="J14" s="420" t="s">
        <v>17</v>
      </c>
      <c r="K14" s="422" t="s">
        <v>133</v>
      </c>
      <c r="L14" s="424" t="s">
        <v>1031</v>
      </c>
      <c r="M14" s="413" t="s">
        <v>16</v>
      </c>
      <c r="N14" s="413" t="s">
        <v>1030</v>
      </c>
      <c r="O14" s="442" t="s">
        <v>256</v>
      </c>
      <c r="P14" s="442"/>
      <c r="Q14" s="442"/>
      <c r="R14" s="442"/>
      <c r="S14" s="442"/>
      <c r="T14" s="442"/>
      <c r="U14" s="442"/>
      <c r="V14" s="442"/>
      <c r="W14" s="442"/>
      <c r="X14" s="442"/>
      <c r="Y14" s="442"/>
    </row>
    <row r="15" spans="1:25" s="37" customFormat="1" ht="114" customHeight="1">
      <c r="A15" s="415"/>
      <c r="B15" s="415"/>
      <c r="C15" s="417"/>
      <c r="D15" s="417"/>
      <c r="E15" s="418"/>
      <c r="F15" s="418"/>
      <c r="G15" s="418"/>
      <c r="H15" s="418"/>
      <c r="I15" s="419"/>
      <c r="J15" s="421"/>
      <c r="K15" s="423"/>
      <c r="L15" s="425"/>
      <c r="M15" s="419"/>
      <c r="N15" s="414"/>
      <c r="O15" s="340" t="s">
        <v>1413</v>
      </c>
      <c r="P15" s="340" t="s">
        <v>1414</v>
      </c>
      <c r="Q15" s="340" t="s">
        <v>1415</v>
      </c>
      <c r="R15" s="340" t="s">
        <v>1416</v>
      </c>
      <c r="S15" s="340" t="s">
        <v>1417</v>
      </c>
      <c r="T15" s="340" t="s">
        <v>1418</v>
      </c>
      <c r="U15" s="340" t="s">
        <v>1419</v>
      </c>
      <c r="V15" s="340" t="s">
        <v>1420</v>
      </c>
      <c r="W15" s="340" t="s">
        <v>1421</v>
      </c>
      <c r="X15" s="340" t="s">
        <v>1422</v>
      </c>
      <c r="Y15" s="341" t="s">
        <v>1423</v>
      </c>
    </row>
    <row r="16" spans="1:25" ht="39.6" customHeight="1">
      <c r="A16" s="396" t="s">
        <v>22</v>
      </c>
      <c r="B16" s="408" t="s">
        <v>255</v>
      </c>
      <c r="C16" s="396" t="s">
        <v>415</v>
      </c>
      <c r="D16" s="396" t="s">
        <v>23</v>
      </c>
      <c r="E16" s="331" t="s">
        <v>999</v>
      </c>
      <c r="F16" s="396" t="s">
        <v>24</v>
      </c>
      <c r="G16" s="396" t="s">
        <v>997</v>
      </c>
      <c r="H16" s="402">
        <v>44936</v>
      </c>
      <c r="I16" s="402">
        <v>45275</v>
      </c>
      <c r="J16" s="391" t="s">
        <v>25</v>
      </c>
      <c r="K16" s="391" t="s">
        <v>25</v>
      </c>
      <c r="L16" s="382">
        <v>0</v>
      </c>
      <c r="M16" s="382">
        <v>0</v>
      </c>
      <c r="N16" s="376" t="s">
        <v>1424</v>
      </c>
      <c r="O16" s="83"/>
      <c r="P16" s="83"/>
      <c r="Q16" s="83"/>
      <c r="R16" s="83"/>
      <c r="S16" s="83"/>
      <c r="T16" s="342"/>
      <c r="U16" s="342"/>
      <c r="V16" s="83"/>
      <c r="W16" s="83"/>
      <c r="X16" s="83"/>
      <c r="Y16" s="83"/>
    </row>
    <row r="17" spans="1:25" ht="39" customHeight="1">
      <c r="A17" s="397"/>
      <c r="B17" s="409"/>
      <c r="C17" s="397"/>
      <c r="D17" s="397"/>
      <c r="E17" s="331" t="s">
        <v>1000</v>
      </c>
      <c r="F17" s="397"/>
      <c r="G17" s="397"/>
      <c r="H17" s="403"/>
      <c r="I17" s="403"/>
      <c r="J17" s="392"/>
      <c r="K17" s="392"/>
      <c r="L17" s="383"/>
      <c r="M17" s="383"/>
      <c r="N17" s="377"/>
      <c r="O17" s="83"/>
      <c r="P17" s="83"/>
      <c r="Q17" s="83"/>
      <c r="R17" s="83"/>
      <c r="S17" s="83"/>
      <c r="T17" s="83"/>
      <c r="U17" s="83"/>
      <c r="V17" s="83"/>
      <c r="W17" s="83"/>
      <c r="X17" s="83"/>
      <c r="Y17" s="83"/>
    </row>
    <row r="18" spans="1:25" ht="58.9" customHeight="1">
      <c r="A18" s="397"/>
      <c r="B18" s="409"/>
      <c r="C18" s="397"/>
      <c r="D18" s="397"/>
      <c r="E18" s="331" t="s">
        <v>1001</v>
      </c>
      <c r="F18" s="397"/>
      <c r="G18" s="397"/>
      <c r="H18" s="403"/>
      <c r="I18" s="403"/>
      <c r="J18" s="392"/>
      <c r="K18" s="392"/>
      <c r="L18" s="383"/>
      <c r="M18" s="383"/>
      <c r="N18" s="377"/>
      <c r="O18" s="83"/>
      <c r="P18" s="83"/>
      <c r="Q18" s="83"/>
      <c r="R18" s="83"/>
      <c r="S18" s="83"/>
      <c r="T18" s="83"/>
      <c r="U18" s="83"/>
      <c r="V18" s="83"/>
      <c r="W18" s="83"/>
      <c r="X18" s="83"/>
      <c r="Y18" s="83"/>
    </row>
    <row r="19" spans="1:25" ht="42" customHeight="1">
      <c r="A19" s="397"/>
      <c r="B19" s="409"/>
      <c r="C19" s="397"/>
      <c r="D19" s="397"/>
      <c r="E19" s="331" t="s">
        <v>1002</v>
      </c>
      <c r="F19" s="397"/>
      <c r="G19" s="397"/>
      <c r="H19" s="403"/>
      <c r="I19" s="403"/>
      <c r="J19" s="392"/>
      <c r="K19" s="392"/>
      <c r="L19" s="383"/>
      <c r="M19" s="383"/>
      <c r="N19" s="377"/>
      <c r="O19" s="83"/>
      <c r="P19" s="83"/>
      <c r="Q19" s="83"/>
      <c r="R19" s="83"/>
      <c r="S19" s="83"/>
      <c r="T19" s="83"/>
      <c r="U19" s="83"/>
      <c r="V19" s="83"/>
      <c r="W19" s="83"/>
      <c r="X19" s="83"/>
      <c r="Y19" s="83"/>
    </row>
    <row r="20" spans="1:25" ht="58.9" customHeight="1">
      <c r="A20" s="397"/>
      <c r="B20" s="409"/>
      <c r="C20" s="397"/>
      <c r="D20" s="397"/>
      <c r="E20" s="331" t="s">
        <v>1003</v>
      </c>
      <c r="F20" s="397"/>
      <c r="G20" s="397"/>
      <c r="H20" s="403"/>
      <c r="I20" s="403"/>
      <c r="J20" s="392"/>
      <c r="K20" s="392"/>
      <c r="L20" s="383"/>
      <c r="M20" s="383"/>
      <c r="N20" s="377"/>
      <c r="O20" s="83"/>
      <c r="P20" s="83"/>
      <c r="Q20" s="83"/>
      <c r="R20" s="83"/>
      <c r="S20" s="83"/>
      <c r="T20" s="83"/>
      <c r="U20" s="83"/>
      <c r="V20" s="83"/>
      <c r="W20" s="83"/>
      <c r="X20" s="83"/>
      <c r="Y20" s="83"/>
    </row>
    <row r="21" spans="1:25" ht="39" customHeight="1">
      <c r="A21" s="397"/>
      <c r="B21" s="409"/>
      <c r="C21" s="397"/>
      <c r="D21" s="397"/>
      <c r="E21" s="331" t="s">
        <v>1004</v>
      </c>
      <c r="F21" s="397"/>
      <c r="G21" s="397"/>
      <c r="H21" s="403"/>
      <c r="I21" s="403"/>
      <c r="J21" s="392"/>
      <c r="K21" s="392"/>
      <c r="L21" s="383"/>
      <c r="M21" s="383"/>
      <c r="N21" s="377"/>
      <c r="O21" s="83"/>
      <c r="P21" s="83"/>
      <c r="Q21" s="83"/>
      <c r="R21" s="83"/>
      <c r="S21" s="83"/>
      <c r="T21" s="83"/>
      <c r="U21" s="83"/>
      <c r="V21" s="83"/>
      <c r="W21" s="83"/>
      <c r="X21" s="83"/>
      <c r="Y21" s="83"/>
    </row>
    <row r="22" spans="1:25" ht="51" customHeight="1">
      <c r="A22" s="398"/>
      <c r="B22" s="410"/>
      <c r="C22" s="398"/>
      <c r="D22" s="398"/>
      <c r="E22" s="331" t="s">
        <v>1005</v>
      </c>
      <c r="F22" s="398"/>
      <c r="G22" s="398"/>
      <c r="H22" s="412"/>
      <c r="I22" s="412"/>
      <c r="J22" s="393"/>
      <c r="K22" s="393"/>
      <c r="L22" s="384"/>
      <c r="M22" s="384"/>
      <c r="N22" s="378"/>
      <c r="O22" s="83"/>
      <c r="P22" s="83"/>
      <c r="Q22" s="83"/>
      <c r="R22" s="83"/>
      <c r="S22" s="83"/>
      <c r="T22" s="83"/>
      <c r="U22" s="342"/>
      <c r="V22" s="83"/>
      <c r="W22" s="83"/>
      <c r="X22" s="83"/>
      <c r="Y22" s="83"/>
    </row>
    <row r="23" spans="1:25" ht="75.75" customHeight="1">
      <c r="A23" s="396" t="s">
        <v>22</v>
      </c>
      <c r="B23" s="408" t="s">
        <v>356</v>
      </c>
      <c r="C23" s="396"/>
      <c r="D23" s="396" t="s">
        <v>26</v>
      </c>
      <c r="E23" s="331" t="s">
        <v>28</v>
      </c>
      <c r="F23" s="396" t="s">
        <v>27</v>
      </c>
      <c r="G23" s="396" t="s">
        <v>998</v>
      </c>
      <c r="H23" s="402">
        <v>44928</v>
      </c>
      <c r="I23" s="402">
        <v>45291</v>
      </c>
      <c r="J23" s="391" t="s">
        <v>25</v>
      </c>
      <c r="K23" s="391" t="s">
        <v>25</v>
      </c>
      <c r="L23" s="385">
        <v>0</v>
      </c>
      <c r="M23" s="385">
        <v>0</v>
      </c>
      <c r="N23" s="376" t="s">
        <v>1425</v>
      </c>
      <c r="O23" s="83"/>
      <c r="P23" s="83"/>
      <c r="Q23" s="83"/>
      <c r="R23" s="83"/>
      <c r="S23" s="83"/>
      <c r="T23" s="83"/>
      <c r="U23" s="83"/>
      <c r="V23" s="83"/>
      <c r="W23" s="83"/>
      <c r="X23" s="83"/>
      <c r="Y23" s="83"/>
    </row>
    <row r="24" spans="1:25" ht="57" customHeight="1">
      <c r="A24" s="397"/>
      <c r="B24" s="409"/>
      <c r="C24" s="397"/>
      <c r="D24" s="397"/>
      <c r="E24" s="331" t="s">
        <v>29</v>
      </c>
      <c r="F24" s="397"/>
      <c r="G24" s="397"/>
      <c r="H24" s="403"/>
      <c r="I24" s="403"/>
      <c r="J24" s="392"/>
      <c r="K24" s="392"/>
      <c r="L24" s="386"/>
      <c r="M24" s="386"/>
      <c r="N24" s="377"/>
      <c r="O24" s="83"/>
      <c r="P24" s="83"/>
      <c r="Q24" s="83"/>
      <c r="R24" s="83"/>
      <c r="S24" s="83"/>
      <c r="T24" s="83"/>
      <c r="U24" s="83"/>
      <c r="V24" s="83"/>
      <c r="W24" s="83"/>
      <c r="X24" s="83"/>
      <c r="Y24" s="83"/>
    </row>
    <row r="25" spans="1:25" ht="57" customHeight="1">
      <c r="A25" s="397"/>
      <c r="B25" s="409"/>
      <c r="C25" s="397"/>
      <c r="D25" s="397"/>
      <c r="E25" s="331" t="s">
        <v>30</v>
      </c>
      <c r="F25" s="397"/>
      <c r="G25" s="397"/>
      <c r="H25" s="403"/>
      <c r="I25" s="403"/>
      <c r="J25" s="392"/>
      <c r="K25" s="392"/>
      <c r="L25" s="386"/>
      <c r="M25" s="386"/>
      <c r="N25" s="377"/>
      <c r="O25" s="83"/>
      <c r="P25" s="83"/>
      <c r="Q25" s="83"/>
      <c r="R25" s="83"/>
      <c r="S25" s="83"/>
      <c r="T25" s="83"/>
      <c r="U25" s="83"/>
      <c r="V25" s="83"/>
      <c r="W25" s="83"/>
      <c r="X25" s="83"/>
      <c r="Y25" s="83"/>
    </row>
    <row r="26" spans="1:25" ht="96.75" customHeight="1">
      <c r="A26" s="397"/>
      <c r="B26" s="409"/>
      <c r="C26" s="397"/>
      <c r="D26" s="397"/>
      <c r="E26" s="331" t="s">
        <v>31</v>
      </c>
      <c r="F26" s="397"/>
      <c r="G26" s="397"/>
      <c r="H26" s="403"/>
      <c r="I26" s="403"/>
      <c r="J26" s="392"/>
      <c r="K26" s="392"/>
      <c r="L26" s="386"/>
      <c r="M26" s="386"/>
      <c r="N26" s="377"/>
      <c r="O26" s="83"/>
      <c r="P26" s="83"/>
      <c r="Q26" s="83"/>
      <c r="R26" s="83"/>
      <c r="S26" s="83"/>
      <c r="T26" s="83"/>
      <c r="U26" s="83"/>
      <c r="V26" s="83"/>
      <c r="W26" s="83"/>
      <c r="X26" s="83"/>
      <c r="Y26" s="83"/>
    </row>
    <row r="27" spans="1:25" ht="78.75" customHeight="1">
      <c r="A27" s="398"/>
      <c r="B27" s="410"/>
      <c r="C27" s="398"/>
      <c r="D27" s="398"/>
      <c r="E27" s="331" t="s">
        <v>32</v>
      </c>
      <c r="F27" s="398"/>
      <c r="G27" s="398"/>
      <c r="H27" s="412"/>
      <c r="I27" s="412"/>
      <c r="J27" s="393"/>
      <c r="K27" s="393"/>
      <c r="L27" s="387"/>
      <c r="M27" s="387"/>
      <c r="N27" s="378"/>
      <c r="O27" s="83"/>
      <c r="P27" s="83"/>
      <c r="Q27" s="83"/>
      <c r="R27" s="83"/>
      <c r="S27" s="83"/>
      <c r="T27" s="83"/>
      <c r="U27" s="342"/>
      <c r="V27" s="83"/>
      <c r="W27" s="83"/>
      <c r="X27" s="83"/>
      <c r="Y27" s="83"/>
    </row>
    <row r="28" spans="1:25" ht="51.75" customHeight="1">
      <c r="A28" s="396" t="s">
        <v>22</v>
      </c>
      <c r="B28" s="408" t="s">
        <v>257</v>
      </c>
      <c r="C28" s="396"/>
      <c r="D28" s="396" t="s">
        <v>33</v>
      </c>
      <c r="E28" s="331" t="s">
        <v>258</v>
      </c>
      <c r="F28" s="396" t="s">
        <v>34</v>
      </c>
      <c r="G28" s="396" t="s">
        <v>996</v>
      </c>
      <c r="H28" s="402">
        <v>44928</v>
      </c>
      <c r="I28" s="402">
        <v>45291</v>
      </c>
      <c r="J28" s="391" t="s">
        <v>25</v>
      </c>
      <c r="K28" s="391" t="s">
        <v>25</v>
      </c>
      <c r="L28" s="385">
        <v>0</v>
      </c>
      <c r="M28" s="385">
        <v>0</v>
      </c>
      <c r="N28" s="376" t="s">
        <v>1426</v>
      </c>
      <c r="O28" s="342"/>
      <c r="P28" s="342"/>
      <c r="Q28" s="342"/>
      <c r="R28" s="342"/>
      <c r="S28" s="342"/>
      <c r="T28" s="342"/>
      <c r="U28" s="342"/>
      <c r="V28" s="342"/>
      <c r="W28" s="342"/>
      <c r="X28" s="342"/>
      <c r="Y28" s="342"/>
    </row>
    <row r="29" spans="1:25" ht="57" customHeight="1">
      <c r="A29" s="397"/>
      <c r="B29" s="409"/>
      <c r="C29" s="397"/>
      <c r="D29" s="397"/>
      <c r="E29" s="331" t="s">
        <v>259</v>
      </c>
      <c r="F29" s="397"/>
      <c r="G29" s="397"/>
      <c r="H29" s="403"/>
      <c r="I29" s="403"/>
      <c r="J29" s="392"/>
      <c r="K29" s="392"/>
      <c r="L29" s="386"/>
      <c r="M29" s="386"/>
      <c r="N29" s="377"/>
      <c r="O29" s="83"/>
      <c r="P29" s="83"/>
      <c r="Q29" s="83"/>
      <c r="R29" s="83"/>
      <c r="S29" s="83"/>
      <c r="T29" s="83"/>
      <c r="U29" s="342"/>
      <c r="V29" s="83"/>
      <c r="W29" s="83"/>
      <c r="X29" s="83"/>
      <c r="Y29" s="83"/>
    </row>
    <row r="30" spans="1:25" ht="57" customHeight="1">
      <c r="A30" s="397"/>
      <c r="B30" s="409"/>
      <c r="C30" s="397"/>
      <c r="D30" s="397"/>
      <c r="E30" s="331" t="s">
        <v>1006</v>
      </c>
      <c r="F30" s="397"/>
      <c r="G30" s="397"/>
      <c r="H30" s="403"/>
      <c r="I30" s="403"/>
      <c r="J30" s="392"/>
      <c r="K30" s="392"/>
      <c r="L30" s="386"/>
      <c r="M30" s="386"/>
      <c r="N30" s="377"/>
      <c r="O30" s="83"/>
      <c r="P30" s="83"/>
      <c r="Q30" s="83"/>
      <c r="R30" s="83"/>
      <c r="S30" s="83"/>
      <c r="T30" s="83"/>
      <c r="U30" s="83"/>
      <c r="V30" s="83"/>
      <c r="W30" s="83"/>
      <c r="X30" s="83"/>
      <c r="Y30" s="83"/>
    </row>
    <row r="31" spans="1:25" ht="57" customHeight="1">
      <c r="A31" s="397"/>
      <c r="B31" s="409"/>
      <c r="C31" s="397"/>
      <c r="D31" s="397"/>
      <c r="E31" s="331" t="s">
        <v>260</v>
      </c>
      <c r="F31" s="397"/>
      <c r="G31" s="397"/>
      <c r="H31" s="403"/>
      <c r="I31" s="403"/>
      <c r="J31" s="392"/>
      <c r="K31" s="392"/>
      <c r="L31" s="386"/>
      <c r="M31" s="386"/>
      <c r="N31" s="377"/>
      <c r="O31" s="83"/>
      <c r="P31" s="83"/>
      <c r="Q31" s="83"/>
      <c r="R31" s="83"/>
      <c r="S31" s="83"/>
      <c r="T31" s="83"/>
      <c r="U31" s="83"/>
      <c r="V31" s="83"/>
      <c r="W31" s="83"/>
      <c r="X31" s="83"/>
      <c r="Y31" s="83"/>
    </row>
    <row r="32" spans="1:25" ht="57" customHeight="1">
      <c r="A32" s="397"/>
      <c r="B32" s="409"/>
      <c r="C32" s="397"/>
      <c r="D32" s="397"/>
      <c r="E32" s="331" t="s">
        <v>1007</v>
      </c>
      <c r="F32" s="397"/>
      <c r="G32" s="397"/>
      <c r="H32" s="403"/>
      <c r="I32" s="403"/>
      <c r="J32" s="392"/>
      <c r="K32" s="392"/>
      <c r="L32" s="386"/>
      <c r="M32" s="386"/>
      <c r="N32" s="377"/>
      <c r="O32" s="83"/>
      <c r="P32" s="83"/>
      <c r="Q32" s="83"/>
      <c r="R32" s="83"/>
      <c r="S32" s="83"/>
      <c r="T32" s="83"/>
      <c r="U32" s="83"/>
      <c r="V32" s="83"/>
      <c r="W32" s="83"/>
      <c r="X32" s="83"/>
      <c r="Y32" s="83"/>
    </row>
    <row r="33" spans="1:25" ht="57" customHeight="1">
      <c r="A33" s="398"/>
      <c r="B33" s="410"/>
      <c r="C33" s="398"/>
      <c r="D33" s="398"/>
      <c r="E33" s="331" t="s">
        <v>35</v>
      </c>
      <c r="F33" s="398"/>
      <c r="G33" s="398"/>
      <c r="H33" s="412"/>
      <c r="I33" s="412"/>
      <c r="J33" s="393"/>
      <c r="K33" s="393"/>
      <c r="L33" s="387"/>
      <c r="M33" s="387"/>
      <c r="N33" s="378"/>
      <c r="O33" s="83"/>
      <c r="P33" s="83"/>
      <c r="Q33" s="83"/>
      <c r="R33" s="83"/>
      <c r="S33" s="83"/>
      <c r="T33" s="83"/>
      <c r="U33" s="342"/>
      <c r="V33" s="83"/>
      <c r="W33" s="83"/>
      <c r="X33" s="83"/>
      <c r="Y33" s="83"/>
    </row>
    <row r="34" spans="1:25" ht="57" customHeight="1">
      <c r="A34" s="396" t="s">
        <v>22</v>
      </c>
      <c r="B34" s="408" t="s">
        <v>1022</v>
      </c>
      <c r="C34" s="396"/>
      <c r="D34" s="396" t="s">
        <v>68</v>
      </c>
      <c r="E34" s="331" t="s">
        <v>1023</v>
      </c>
      <c r="F34" s="396" t="s">
        <v>111</v>
      </c>
      <c r="G34" s="396"/>
      <c r="H34" s="402">
        <v>44928</v>
      </c>
      <c r="I34" s="402">
        <v>45291</v>
      </c>
      <c r="J34" s="391" t="s">
        <v>25</v>
      </c>
      <c r="K34" s="391" t="s">
        <v>25</v>
      </c>
      <c r="L34" s="385">
        <v>0</v>
      </c>
      <c r="M34" s="385">
        <v>0</v>
      </c>
      <c r="N34" s="376" t="s">
        <v>1032</v>
      </c>
      <c r="O34" s="353"/>
      <c r="P34" s="353"/>
      <c r="Q34" s="353"/>
      <c r="R34" s="353"/>
      <c r="S34" s="353"/>
      <c r="T34" s="353"/>
      <c r="U34" s="353"/>
      <c r="V34" s="353"/>
      <c r="W34" s="353"/>
      <c r="X34" s="353"/>
      <c r="Y34" s="83"/>
    </row>
    <row r="35" spans="1:25" ht="57" customHeight="1">
      <c r="A35" s="397"/>
      <c r="B35" s="409"/>
      <c r="C35" s="397"/>
      <c r="D35" s="397"/>
      <c r="E35" s="331" t="s">
        <v>261</v>
      </c>
      <c r="F35" s="397"/>
      <c r="G35" s="397"/>
      <c r="H35" s="403"/>
      <c r="I35" s="403"/>
      <c r="J35" s="392"/>
      <c r="K35" s="392"/>
      <c r="L35" s="386"/>
      <c r="M35" s="386"/>
      <c r="N35" s="377"/>
      <c r="O35" s="353"/>
      <c r="P35" s="353"/>
      <c r="Q35" s="353"/>
      <c r="R35" s="353"/>
      <c r="S35" s="353"/>
      <c r="T35" s="353"/>
      <c r="U35" s="342"/>
      <c r="V35" s="353"/>
      <c r="W35" s="353"/>
      <c r="X35" s="353"/>
      <c r="Y35" s="83"/>
    </row>
    <row r="36" spans="1:25" ht="57" customHeight="1">
      <c r="A36" s="397"/>
      <c r="B36" s="409"/>
      <c r="C36" s="397"/>
      <c r="D36" s="397"/>
      <c r="E36" s="331" t="s">
        <v>1024</v>
      </c>
      <c r="F36" s="397"/>
      <c r="G36" s="397"/>
      <c r="H36" s="403"/>
      <c r="I36" s="403"/>
      <c r="J36" s="392"/>
      <c r="K36" s="392"/>
      <c r="L36" s="386"/>
      <c r="M36" s="386"/>
      <c r="N36" s="377"/>
      <c r="O36" s="353"/>
      <c r="P36" s="353"/>
      <c r="Q36" s="353"/>
      <c r="R36" s="353"/>
      <c r="S36" s="353"/>
      <c r="T36" s="353"/>
      <c r="U36" s="342"/>
      <c r="V36" s="353"/>
      <c r="W36" s="353"/>
      <c r="X36" s="353"/>
      <c r="Y36" s="342"/>
    </row>
    <row r="37" spans="1:25" ht="57" customHeight="1">
      <c r="A37" s="397"/>
      <c r="B37" s="409"/>
      <c r="C37" s="397"/>
      <c r="D37" s="397"/>
      <c r="E37" s="331" t="s">
        <v>1025</v>
      </c>
      <c r="F37" s="397"/>
      <c r="G37" s="397"/>
      <c r="H37" s="403"/>
      <c r="I37" s="403"/>
      <c r="J37" s="392"/>
      <c r="K37" s="392"/>
      <c r="L37" s="386"/>
      <c r="M37" s="386"/>
      <c r="N37" s="377"/>
      <c r="O37" s="353"/>
      <c r="P37" s="353"/>
      <c r="Q37" s="353"/>
      <c r="R37" s="353"/>
      <c r="S37" s="353"/>
      <c r="T37" s="353"/>
      <c r="U37" s="342"/>
      <c r="V37" s="353"/>
      <c r="W37" s="353"/>
      <c r="X37" s="353"/>
      <c r="Y37" s="342"/>
    </row>
    <row r="38" spans="1:25" ht="57" customHeight="1">
      <c r="A38" s="397"/>
      <c r="B38" s="409"/>
      <c r="C38" s="397"/>
      <c r="D38" s="397"/>
      <c r="E38" s="331" t="s">
        <v>1026</v>
      </c>
      <c r="F38" s="397"/>
      <c r="G38" s="397"/>
      <c r="H38" s="403"/>
      <c r="I38" s="403"/>
      <c r="J38" s="392"/>
      <c r="K38" s="392"/>
      <c r="L38" s="386"/>
      <c r="M38" s="386"/>
      <c r="N38" s="377"/>
      <c r="O38" s="353"/>
      <c r="P38" s="353"/>
      <c r="Q38" s="353"/>
      <c r="R38" s="353"/>
      <c r="S38" s="353"/>
      <c r="T38" s="353"/>
      <c r="U38" s="343"/>
      <c r="V38" s="353"/>
      <c r="W38" s="353"/>
      <c r="X38" s="353"/>
      <c r="Y38" s="342"/>
    </row>
    <row r="39" spans="1:25" ht="57" customHeight="1">
      <c r="A39" s="396" t="s">
        <v>22</v>
      </c>
      <c r="B39" s="408" t="s">
        <v>54</v>
      </c>
      <c r="C39" s="396"/>
      <c r="D39" s="396" t="s">
        <v>55</v>
      </c>
      <c r="E39" s="331" t="s">
        <v>57</v>
      </c>
      <c r="F39" s="396" t="s">
        <v>56</v>
      </c>
      <c r="G39" s="396" t="s">
        <v>1047</v>
      </c>
      <c r="H39" s="402">
        <v>44937</v>
      </c>
      <c r="I39" s="402">
        <v>45291</v>
      </c>
      <c r="J39" s="396" t="s">
        <v>173</v>
      </c>
      <c r="K39" s="426" t="s">
        <v>128</v>
      </c>
      <c r="L39" s="428">
        <v>7400000000</v>
      </c>
      <c r="M39" s="388" t="s">
        <v>1428</v>
      </c>
      <c r="N39" s="379"/>
      <c r="O39" s="344"/>
      <c r="P39" s="344"/>
      <c r="Q39" s="344"/>
      <c r="R39" s="344"/>
      <c r="S39" s="344"/>
      <c r="T39" s="344"/>
      <c r="U39" s="344"/>
      <c r="V39" s="344"/>
      <c r="W39" s="344"/>
      <c r="X39" s="344"/>
      <c r="Y39" s="344"/>
    </row>
    <row r="40" spans="1:25" ht="57" customHeight="1">
      <c r="A40" s="397"/>
      <c r="B40" s="409"/>
      <c r="C40" s="397"/>
      <c r="D40" s="397"/>
      <c r="E40" s="331" t="s">
        <v>58</v>
      </c>
      <c r="F40" s="397"/>
      <c r="G40" s="397"/>
      <c r="H40" s="402"/>
      <c r="I40" s="403"/>
      <c r="J40" s="397"/>
      <c r="K40" s="430"/>
      <c r="L40" s="429"/>
      <c r="M40" s="389"/>
      <c r="N40" s="380"/>
      <c r="O40" s="344"/>
      <c r="P40" s="344"/>
      <c r="Q40" s="344"/>
      <c r="R40" s="344"/>
      <c r="S40" s="344"/>
      <c r="T40" s="344"/>
      <c r="U40" s="344"/>
      <c r="V40" s="344"/>
      <c r="W40" s="344"/>
      <c r="X40" s="344"/>
      <c r="Y40" s="344"/>
    </row>
    <row r="41" spans="1:25" ht="57" customHeight="1">
      <c r="A41" s="398"/>
      <c r="B41" s="410"/>
      <c r="C41" s="398"/>
      <c r="D41" s="398"/>
      <c r="E41" s="331" t="s">
        <v>59</v>
      </c>
      <c r="F41" s="398"/>
      <c r="G41" s="398"/>
      <c r="H41" s="402"/>
      <c r="I41" s="412"/>
      <c r="J41" s="398"/>
      <c r="K41" s="427"/>
      <c r="L41" s="431"/>
      <c r="M41" s="390"/>
      <c r="N41" s="381"/>
      <c r="O41" s="344"/>
      <c r="P41" s="344"/>
      <c r="Q41" s="344"/>
      <c r="R41" s="344"/>
      <c r="S41" s="344"/>
      <c r="T41" s="344"/>
      <c r="U41" s="344"/>
      <c r="V41" s="344"/>
      <c r="W41" s="344"/>
      <c r="X41" s="344"/>
      <c r="Y41" s="342"/>
    </row>
    <row r="42" spans="1:25" ht="57" customHeight="1">
      <c r="A42" s="396" t="s">
        <v>167</v>
      </c>
      <c r="B42" s="408" t="s">
        <v>174</v>
      </c>
      <c r="C42" s="396"/>
      <c r="D42" s="396" t="s">
        <v>51</v>
      </c>
      <c r="E42" s="332" t="s">
        <v>175</v>
      </c>
      <c r="F42" s="396" t="s">
        <v>52</v>
      </c>
      <c r="G42" s="396" t="s">
        <v>1017</v>
      </c>
      <c r="H42" s="401">
        <v>44937</v>
      </c>
      <c r="I42" s="402">
        <v>45291</v>
      </c>
      <c r="J42" s="396" t="s">
        <v>176</v>
      </c>
      <c r="K42" s="426" t="s">
        <v>129</v>
      </c>
      <c r="L42" s="428">
        <v>2400000000</v>
      </c>
      <c r="M42" s="388" t="s">
        <v>1428</v>
      </c>
      <c r="N42" s="379"/>
      <c r="O42" s="443"/>
      <c r="P42" s="392"/>
      <c r="Q42" s="443"/>
      <c r="R42" s="443"/>
      <c r="S42" s="392"/>
      <c r="T42" s="443"/>
      <c r="U42" s="392"/>
      <c r="V42" s="443"/>
      <c r="W42" s="443"/>
      <c r="X42" s="443"/>
      <c r="Y42" s="391"/>
    </row>
    <row r="43" spans="1:25" ht="57" customHeight="1">
      <c r="A43" s="398"/>
      <c r="B43" s="410"/>
      <c r="C43" s="398"/>
      <c r="D43" s="398"/>
      <c r="E43" s="331" t="s">
        <v>53</v>
      </c>
      <c r="F43" s="398"/>
      <c r="G43" s="398"/>
      <c r="H43" s="401"/>
      <c r="I43" s="403"/>
      <c r="J43" s="398"/>
      <c r="K43" s="427"/>
      <c r="L43" s="429"/>
      <c r="M43" s="389"/>
      <c r="N43" s="381"/>
      <c r="O43" s="444"/>
      <c r="P43" s="393"/>
      <c r="Q43" s="444"/>
      <c r="R43" s="444"/>
      <c r="S43" s="393"/>
      <c r="T43" s="444"/>
      <c r="U43" s="393"/>
      <c r="V43" s="444"/>
      <c r="W43" s="444"/>
      <c r="X43" s="444"/>
      <c r="Y43" s="393"/>
    </row>
    <row r="44" spans="1:25" ht="81.75" customHeight="1">
      <c r="A44" s="396" t="s">
        <v>167</v>
      </c>
      <c r="B44" s="408" t="s">
        <v>1021</v>
      </c>
      <c r="C44" s="396"/>
      <c r="D44" s="396" t="s">
        <v>36</v>
      </c>
      <c r="E44" s="331" t="s">
        <v>262</v>
      </c>
      <c r="F44" s="396" t="s">
        <v>1019</v>
      </c>
      <c r="G44" s="396" t="s">
        <v>1015</v>
      </c>
      <c r="H44" s="402">
        <v>44928</v>
      </c>
      <c r="I44" s="402">
        <v>45290</v>
      </c>
      <c r="J44" s="391" t="s">
        <v>25</v>
      </c>
      <c r="K44" s="391" t="s">
        <v>25</v>
      </c>
      <c r="L44" s="385">
        <v>0</v>
      </c>
      <c r="M44" s="385">
        <v>0</v>
      </c>
      <c r="N44" s="376" t="s">
        <v>1033</v>
      </c>
      <c r="O44" s="343"/>
      <c r="P44" s="83"/>
      <c r="Q44" s="83"/>
      <c r="R44" s="83"/>
      <c r="S44" s="83"/>
      <c r="T44" s="83"/>
      <c r="U44" s="83"/>
      <c r="V44" s="83"/>
      <c r="W44" s="83"/>
      <c r="X44" s="83"/>
      <c r="Y44" s="83"/>
    </row>
    <row r="45" spans="1:25" ht="57" customHeight="1">
      <c r="A45" s="397"/>
      <c r="B45" s="409"/>
      <c r="C45" s="397"/>
      <c r="D45" s="397"/>
      <c r="E45" s="331" t="s">
        <v>263</v>
      </c>
      <c r="F45" s="397"/>
      <c r="G45" s="397"/>
      <c r="H45" s="403"/>
      <c r="I45" s="403"/>
      <c r="J45" s="392"/>
      <c r="K45" s="392"/>
      <c r="L45" s="386"/>
      <c r="M45" s="386"/>
      <c r="N45" s="377"/>
      <c r="O45" s="343"/>
      <c r="P45" s="83"/>
      <c r="Q45" s="83"/>
      <c r="R45" s="83"/>
      <c r="S45" s="83"/>
      <c r="T45" s="83"/>
      <c r="U45" s="83"/>
      <c r="V45" s="83"/>
      <c r="W45" s="83"/>
      <c r="X45" s="83"/>
      <c r="Y45" s="83"/>
    </row>
    <row r="46" spans="1:25" ht="84" customHeight="1">
      <c r="A46" s="397"/>
      <c r="B46" s="409"/>
      <c r="C46" s="397"/>
      <c r="D46" s="397"/>
      <c r="E46" s="331" t="s">
        <v>1008</v>
      </c>
      <c r="F46" s="397"/>
      <c r="G46" s="397"/>
      <c r="H46" s="403"/>
      <c r="I46" s="403"/>
      <c r="J46" s="392"/>
      <c r="K46" s="392"/>
      <c r="L46" s="386"/>
      <c r="M46" s="386"/>
      <c r="N46" s="377"/>
      <c r="O46" s="343"/>
      <c r="P46" s="83"/>
      <c r="Q46" s="83"/>
      <c r="R46" s="83"/>
      <c r="S46" s="83"/>
      <c r="T46" s="83"/>
      <c r="U46" s="83"/>
      <c r="V46" s="83"/>
      <c r="W46" s="83"/>
      <c r="X46" s="83"/>
      <c r="Y46" s="83"/>
    </row>
    <row r="47" spans="1:25" ht="57" customHeight="1">
      <c r="A47" s="397"/>
      <c r="B47" s="409"/>
      <c r="C47" s="397"/>
      <c r="D47" s="397"/>
      <c r="E47" s="331" t="s">
        <v>1009</v>
      </c>
      <c r="F47" s="397"/>
      <c r="G47" s="397"/>
      <c r="H47" s="403"/>
      <c r="I47" s="403"/>
      <c r="J47" s="392"/>
      <c r="K47" s="392"/>
      <c r="L47" s="386"/>
      <c r="M47" s="386"/>
      <c r="N47" s="377"/>
      <c r="O47" s="343"/>
      <c r="P47" s="83"/>
      <c r="Q47" s="83"/>
      <c r="R47" s="83"/>
      <c r="S47" s="83"/>
      <c r="T47" s="83"/>
      <c r="U47" s="83"/>
      <c r="V47" s="83"/>
      <c r="W47" s="83"/>
      <c r="X47" s="83"/>
      <c r="Y47" s="83"/>
    </row>
    <row r="48" spans="1:25" ht="57" customHeight="1">
      <c r="A48" s="397"/>
      <c r="B48" s="409"/>
      <c r="C48" s="397"/>
      <c r="D48" s="397"/>
      <c r="E48" s="331" t="s">
        <v>1010</v>
      </c>
      <c r="F48" s="397"/>
      <c r="G48" s="397"/>
      <c r="H48" s="403"/>
      <c r="I48" s="403"/>
      <c r="J48" s="392"/>
      <c r="K48" s="392"/>
      <c r="L48" s="386"/>
      <c r="M48" s="386"/>
      <c r="N48" s="377"/>
      <c r="O48" s="343"/>
      <c r="P48" s="83"/>
      <c r="Q48" s="83"/>
      <c r="R48" s="83"/>
      <c r="S48" s="83"/>
      <c r="T48" s="83"/>
      <c r="U48" s="83"/>
      <c r="V48" s="83"/>
      <c r="W48" s="83"/>
      <c r="X48" s="83"/>
      <c r="Y48" s="83"/>
    </row>
    <row r="49" spans="1:25" ht="57" customHeight="1">
      <c r="A49" s="398"/>
      <c r="B49" s="410"/>
      <c r="C49" s="398"/>
      <c r="D49" s="398"/>
      <c r="E49" s="331" t="s">
        <v>1011</v>
      </c>
      <c r="F49" s="398"/>
      <c r="G49" s="398"/>
      <c r="H49" s="412"/>
      <c r="I49" s="412"/>
      <c r="J49" s="393"/>
      <c r="K49" s="393"/>
      <c r="L49" s="387"/>
      <c r="M49" s="387"/>
      <c r="N49" s="378"/>
      <c r="O49" s="343"/>
      <c r="P49" s="83"/>
      <c r="Q49" s="83"/>
      <c r="R49" s="83"/>
      <c r="S49" s="83"/>
      <c r="T49" s="83"/>
      <c r="U49" s="83"/>
      <c r="V49" s="83"/>
      <c r="W49" s="83"/>
      <c r="X49" s="83"/>
      <c r="Y49" s="83"/>
    </row>
    <row r="50" spans="1:25" ht="48" customHeight="1">
      <c r="A50" s="396" t="s">
        <v>167</v>
      </c>
      <c r="B50" s="408" t="s">
        <v>1018</v>
      </c>
      <c r="C50" s="396"/>
      <c r="D50" s="396" t="s">
        <v>37</v>
      </c>
      <c r="E50" s="331" t="s">
        <v>1012</v>
      </c>
      <c r="F50" s="396" t="s">
        <v>42</v>
      </c>
      <c r="G50" s="396" t="s">
        <v>1016</v>
      </c>
      <c r="H50" s="402">
        <v>44928</v>
      </c>
      <c r="I50" s="402">
        <v>45291</v>
      </c>
      <c r="J50" s="391" t="s">
        <v>25</v>
      </c>
      <c r="K50" s="391" t="s">
        <v>25</v>
      </c>
      <c r="L50" s="385">
        <v>0</v>
      </c>
      <c r="M50" s="385">
        <v>0</v>
      </c>
      <c r="N50" s="376" t="s">
        <v>1034</v>
      </c>
      <c r="O50" s="83"/>
      <c r="P50" s="83"/>
      <c r="Q50" s="83"/>
      <c r="R50" s="83"/>
      <c r="S50" s="83"/>
      <c r="T50" s="83"/>
      <c r="U50" s="83"/>
      <c r="V50" s="83"/>
      <c r="W50" s="83"/>
      <c r="X50" s="83"/>
      <c r="Y50" s="83"/>
    </row>
    <row r="51" spans="1:25" ht="45.6" customHeight="1">
      <c r="A51" s="397"/>
      <c r="B51" s="409"/>
      <c r="C51" s="397"/>
      <c r="D51" s="397"/>
      <c r="E51" s="331" t="s">
        <v>1013</v>
      </c>
      <c r="F51" s="397"/>
      <c r="G51" s="397"/>
      <c r="H51" s="403"/>
      <c r="I51" s="403"/>
      <c r="J51" s="392"/>
      <c r="K51" s="392"/>
      <c r="L51" s="386"/>
      <c r="M51" s="386"/>
      <c r="N51" s="377"/>
      <c r="O51" s="83"/>
      <c r="P51" s="83"/>
      <c r="Q51" s="83"/>
      <c r="R51" s="83"/>
      <c r="S51" s="83"/>
      <c r="T51" s="83"/>
      <c r="U51" s="83"/>
      <c r="V51" s="83"/>
      <c r="W51" s="83"/>
      <c r="X51" s="83"/>
      <c r="Y51" s="83"/>
    </row>
    <row r="52" spans="1:25" ht="30" customHeight="1">
      <c r="A52" s="397"/>
      <c r="B52" s="409"/>
      <c r="C52" s="397"/>
      <c r="D52" s="397"/>
      <c r="E52" s="331" t="s">
        <v>1014</v>
      </c>
      <c r="F52" s="397"/>
      <c r="G52" s="397"/>
      <c r="H52" s="403"/>
      <c r="I52" s="403"/>
      <c r="J52" s="392"/>
      <c r="K52" s="392"/>
      <c r="L52" s="386"/>
      <c r="M52" s="386"/>
      <c r="N52" s="377"/>
      <c r="O52" s="83"/>
      <c r="P52" s="83"/>
      <c r="Q52" s="83"/>
      <c r="R52" s="83"/>
      <c r="S52" s="83"/>
      <c r="T52" s="83"/>
      <c r="U52" s="83"/>
      <c r="V52" s="83"/>
      <c r="W52" s="83"/>
      <c r="X52" s="83"/>
      <c r="Y52" s="83"/>
    </row>
    <row r="53" spans="1:25" ht="39" customHeight="1">
      <c r="A53" s="398"/>
      <c r="B53" s="410"/>
      <c r="C53" s="398"/>
      <c r="D53" s="398"/>
      <c r="E53" s="331" t="s">
        <v>264</v>
      </c>
      <c r="F53" s="398"/>
      <c r="G53" s="398"/>
      <c r="H53" s="412"/>
      <c r="I53" s="412"/>
      <c r="J53" s="393"/>
      <c r="K53" s="393"/>
      <c r="L53" s="387"/>
      <c r="M53" s="387"/>
      <c r="N53" s="377"/>
      <c r="O53" s="83"/>
      <c r="P53" s="83"/>
      <c r="Q53" s="83"/>
      <c r="R53" s="83"/>
      <c r="S53" s="83"/>
      <c r="T53" s="83"/>
      <c r="U53" s="83"/>
      <c r="V53" s="83"/>
      <c r="W53" s="83"/>
      <c r="X53" s="83"/>
      <c r="Y53" s="83"/>
    </row>
    <row r="54" spans="1:25" ht="52.15" customHeight="1">
      <c r="A54" s="396" t="s">
        <v>167</v>
      </c>
      <c r="B54" s="408" t="s">
        <v>265</v>
      </c>
      <c r="C54" s="396"/>
      <c r="D54" s="396" t="s">
        <v>38</v>
      </c>
      <c r="E54" s="331" t="s">
        <v>266</v>
      </c>
      <c r="F54" s="396" t="s">
        <v>1020</v>
      </c>
      <c r="G54" s="396" t="s">
        <v>1029</v>
      </c>
      <c r="H54" s="402">
        <v>44928</v>
      </c>
      <c r="I54" s="402">
        <v>45291</v>
      </c>
      <c r="J54" s="391" t="s">
        <v>25</v>
      </c>
      <c r="K54" s="391" t="s">
        <v>25</v>
      </c>
      <c r="L54" s="385">
        <v>0</v>
      </c>
      <c r="M54" s="385">
        <v>0</v>
      </c>
      <c r="N54" s="374" t="s">
        <v>1427</v>
      </c>
      <c r="O54" s="83"/>
      <c r="P54" s="343"/>
      <c r="Q54" s="83"/>
      <c r="R54" s="83"/>
      <c r="S54" s="83"/>
      <c r="T54" s="83"/>
      <c r="U54" s="343"/>
      <c r="V54" s="83"/>
      <c r="W54" s="83"/>
      <c r="X54" s="83"/>
      <c r="Y54" s="83"/>
    </row>
    <row r="55" spans="1:25" ht="44.45" customHeight="1">
      <c r="A55" s="397"/>
      <c r="B55" s="409"/>
      <c r="C55" s="397"/>
      <c r="D55" s="397"/>
      <c r="E55" s="331" t="s">
        <v>168</v>
      </c>
      <c r="F55" s="397"/>
      <c r="G55" s="397"/>
      <c r="H55" s="403"/>
      <c r="I55" s="403"/>
      <c r="J55" s="392"/>
      <c r="K55" s="392"/>
      <c r="L55" s="386"/>
      <c r="M55" s="386"/>
      <c r="N55" s="375"/>
      <c r="O55" s="83"/>
      <c r="P55" s="83"/>
      <c r="Q55" s="83"/>
      <c r="R55" s="83"/>
      <c r="S55" s="83"/>
      <c r="T55" s="83"/>
      <c r="U55" s="83"/>
      <c r="V55" s="83"/>
      <c r="W55" s="83"/>
      <c r="X55" s="83"/>
      <c r="Y55" s="83"/>
    </row>
    <row r="56" spans="1:25" ht="44.45" customHeight="1">
      <c r="A56" s="397"/>
      <c r="B56" s="409"/>
      <c r="C56" s="397"/>
      <c r="D56" s="397"/>
      <c r="E56" s="331" t="s">
        <v>1027</v>
      </c>
      <c r="F56" s="397"/>
      <c r="G56" s="397"/>
      <c r="H56" s="403"/>
      <c r="I56" s="403"/>
      <c r="J56" s="392"/>
      <c r="K56" s="392"/>
      <c r="L56" s="386"/>
      <c r="M56" s="386"/>
      <c r="N56" s="375"/>
      <c r="O56" s="83"/>
      <c r="P56" s="83"/>
      <c r="Q56" s="83"/>
      <c r="R56" s="83"/>
      <c r="S56" s="83"/>
      <c r="T56" s="83"/>
      <c r="U56" s="83"/>
      <c r="V56" s="83"/>
      <c r="W56" s="83"/>
      <c r="X56" s="83"/>
      <c r="Y56" s="83"/>
    </row>
    <row r="57" spans="1:25" ht="90.75" customHeight="1">
      <c r="A57" s="397"/>
      <c r="B57" s="410"/>
      <c r="C57" s="397"/>
      <c r="D57" s="397"/>
      <c r="E57" s="331" t="s">
        <v>1028</v>
      </c>
      <c r="F57" s="397"/>
      <c r="G57" s="397"/>
      <c r="H57" s="403"/>
      <c r="I57" s="403"/>
      <c r="J57" s="392"/>
      <c r="K57" s="392"/>
      <c r="L57" s="386"/>
      <c r="M57" s="386"/>
      <c r="N57" s="375"/>
      <c r="O57" s="83"/>
      <c r="P57" s="83"/>
      <c r="Q57" s="83"/>
      <c r="R57" s="83"/>
      <c r="S57" s="83"/>
      <c r="T57" s="83"/>
      <c r="U57" s="83"/>
      <c r="V57" s="83"/>
      <c r="W57" s="83"/>
      <c r="X57" s="83"/>
      <c r="Y57" s="83"/>
    </row>
    <row r="58" spans="1:25" ht="54" customHeight="1">
      <c r="A58" s="396" t="s">
        <v>167</v>
      </c>
      <c r="B58" s="408" t="s">
        <v>39</v>
      </c>
      <c r="C58" s="396"/>
      <c r="D58" s="396" t="s">
        <v>40</v>
      </c>
      <c r="E58" s="331" t="s">
        <v>169</v>
      </c>
      <c r="F58" s="396" t="s">
        <v>41</v>
      </c>
      <c r="G58" s="396" t="s">
        <v>1431</v>
      </c>
      <c r="H58" s="402">
        <v>44928</v>
      </c>
      <c r="I58" s="402">
        <v>45291</v>
      </c>
      <c r="J58" s="391" t="s">
        <v>25</v>
      </c>
      <c r="K58" s="391" t="s">
        <v>25</v>
      </c>
      <c r="L58" s="385">
        <v>0</v>
      </c>
      <c r="M58" s="385">
        <v>0</v>
      </c>
      <c r="N58" s="374" t="s">
        <v>1036</v>
      </c>
      <c r="O58" s="83"/>
      <c r="P58" s="83"/>
      <c r="Q58" s="83"/>
      <c r="R58" s="83"/>
      <c r="S58" s="83"/>
      <c r="T58" s="83"/>
      <c r="U58" s="83"/>
      <c r="V58" s="83"/>
      <c r="W58" s="83"/>
      <c r="X58" s="83"/>
      <c r="Y58" s="83"/>
    </row>
    <row r="59" spans="1:25" ht="49.5" customHeight="1">
      <c r="A59" s="397"/>
      <c r="B59" s="409"/>
      <c r="C59" s="397"/>
      <c r="D59" s="397"/>
      <c r="E59" s="333" t="s">
        <v>170</v>
      </c>
      <c r="F59" s="397"/>
      <c r="G59" s="397"/>
      <c r="H59" s="403"/>
      <c r="I59" s="403"/>
      <c r="J59" s="392"/>
      <c r="K59" s="392"/>
      <c r="L59" s="386"/>
      <c r="M59" s="386"/>
      <c r="N59" s="375"/>
      <c r="O59" s="83"/>
      <c r="P59" s="83"/>
      <c r="Q59" s="83"/>
      <c r="R59" s="83"/>
      <c r="S59" s="83"/>
      <c r="T59" s="83"/>
      <c r="U59" s="83"/>
      <c r="V59" s="83"/>
      <c r="W59" s="83"/>
      <c r="X59" s="83"/>
      <c r="Y59" s="83"/>
    </row>
    <row r="60" spans="1:25" ht="42" customHeight="1">
      <c r="A60" s="397"/>
      <c r="B60" s="409"/>
      <c r="C60" s="397"/>
      <c r="D60" s="397"/>
      <c r="E60" s="331" t="s">
        <v>43</v>
      </c>
      <c r="F60" s="397"/>
      <c r="G60" s="397"/>
      <c r="H60" s="403"/>
      <c r="I60" s="403"/>
      <c r="J60" s="392"/>
      <c r="K60" s="392"/>
      <c r="L60" s="386"/>
      <c r="M60" s="386"/>
      <c r="N60" s="375"/>
      <c r="O60" s="83"/>
      <c r="P60" s="83"/>
      <c r="Q60" s="83"/>
      <c r="R60" s="83"/>
      <c r="S60" s="83"/>
      <c r="T60" s="83"/>
      <c r="U60" s="83"/>
      <c r="V60" s="83"/>
      <c r="W60" s="83"/>
      <c r="X60" s="83"/>
      <c r="Y60" s="83"/>
    </row>
    <row r="61" spans="1:25" ht="50.25" customHeight="1">
      <c r="A61" s="396" t="s">
        <v>167</v>
      </c>
      <c r="B61" s="408" t="s">
        <v>253</v>
      </c>
      <c r="C61" s="396"/>
      <c r="D61" s="396" t="s">
        <v>44</v>
      </c>
      <c r="E61" s="331" t="s">
        <v>267</v>
      </c>
      <c r="F61" s="396" t="s">
        <v>47</v>
      </c>
      <c r="G61" s="396" t="s">
        <v>1432</v>
      </c>
      <c r="H61" s="402">
        <v>44928</v>
      </c>
      <c r="I61" s="402">
        <v>45291</v>
      </c>
      <c r="J61" s="391" t="s">
        <v>25</v>
      </c>
      <c r="K61" s="391" t="s">
        <v>25</v>
      </c>
      <c r="L61" s="385">
        <v>0</v>
      </c>
      <c r="M61" s="385">
        <v>0</v>
      </c>
      <c r="N61" s="374" t="s">
        <v>1037</v>
      </c>
      <c r="O61" s="83"/>
      <c r="P61" s="83"/>
      <c r="Q61" s="83"/>
      <c r="R61" s="83"/>
      <c r="S61" s="83"/>
      <c r="T61" s="83"/>
      <c r="U61" s="83"/>
      <c r="V61" s="343"/>
      <c r="W61" s="343"/>
      <c r="X61" s="343"/>
      <c r="Y61" s="83"/>
    </row>
    <row r="62" spans="1:25" ht="30" customHeight="1">
      <c r="A62" s="397"/>
      <c r="B62" s="409"/>
      <c r="C62" s="397"/>
      <c r="D62" s="397"/>
      <c r="E62" s="331" t="s">
        <v>252</v>
      </c>
      <c r="F62" s="397"/>
      <c r="G62" s="397"/>
      <c r="H62" s="403"/>
      <c r="I62" s="403"/>
      <c r="J62" s="392"/>
      <c r="K62" s="392"/>
      <c r="L62" s="386"/>
      <c r="M62" s="386"/>
      <c r="N62" s="375"/>
      <c r="O62" s="83"/>
      <c r="P62" s="345"/>
      <c r="Q62" s="345"/>
      <c r="R62" s="345"/>
      <c r="S62" s="345"/>
      <c r="T62" s="345"/>
      <c r="U62" s="345"/>
      <c r="V62" s="343"/>
      <c r="W62" s="343"/>
      <c r="X62" s="343"/>
      <c r="Y62" s="83"/>
    </row>
    <row r="63" spans="1:25" ht="30" customHeight="1">
      <c r="A63" s="397"/>
      <c r="B63" s="409"/>
      <c r="C63" s="397"/>
      <c r="D63" s="397"/>
      <c r="E63" s="331" t="s">
        <v>268</v>
      </c>
      <c r="F63" s="397"/>
      <c r="G63" s="397"/>
      <c r="H63" s="403"/>
      <c r="I63" s="403"/>
      <c r="J63" s="392"/>
      <c r="K63" s="392"/>
      <c r="L63" s="386"/>
      <c r="M63" s="386"/>
      <c r="N63" s="375"/>
      <c r="O63" s="354"/>
      <c r="P63" s="354"/>
      <c r="Q63" s="354"/>
      <c r="R63" s="354"/>
      <c r="S63" s="354"/>
      <c r="T63" s="354"/>
      <c r="U63" s="354"/>
      <c r="V63" s="343"/>
      <c r="W63" s="343"/>
      <c r="X63" s="343"/>
      <c r="Y63" s="83"/>
    </row>
    <row r="64" spans="1:25" ht="30" customHeight="1">
      <c r="A64" s="397"/>
      <c r="B64" s="409"/>
      <c r="C64" s="397"/>
      <c r="D64" s="397"/>
      <c r="E64" s="331" t="s">
        <v>64</v>
      </c>
      <c r="F64" s="397"/>
      <c r="G64" s="397"/>
      <c r="H64" s="403"/>
      <c r="I64" s="403"/>
      <c r="J64" s="392"/>
      <c r="K64" s="392"/>
      <c r="L64" s="386"/>
      <c r="M64" s="386"/>
      <c r="N64" s="375"/>
      <c r="O64" s="354"/>
      <c r="P64" s="354"/>
      <c r="Q64" s="354"/>
      <c r="R64" s="354"/>
      <c r="S64" s="354"/>
      <c r="T64" s="354"/>
      <c r="U64" s="354"/>
      <c r="V64" s="343"/>
      <c r="W64" s="343"/>
      <c r="X64" s="343"/>
      <c r="Y64" s="83"/>
    </row>
    <row r="65" spans="1:25" ht="30" customHeight="1">
      <c r="A65" s="397"/>
      <c r="B65" s="409"/>
      <c r="C65" s="397"/>
      <c r="D65" s="397"/>
      <c r="E65" s="331" t="s">
        <v>1038</v>
      </c>
      <c r="F65" s="397"/>
      <c r="G65" s="397"/>
      <c r="H65" s="403"/>
      <c r="I65" s="403"/>
      <c r="J65" s="392"/>
      <c r="K65" s="392"/>
      <c r="L65" s="386"/>
      <c r="M65" s="386"/>
      <c r="N65" s="375"/>
      <c r="O65" s="354"/>
      <c r="P65" s="354"/>
      <c r="Q65" s="354"/>
      <c r="R65" s="354"/>
      <c r="S65" s="354"/>
      <c r="T65" s="354"/>
      <c r="U65" s="354"/>
      <c r="V65" s="343"/>
      <c r="W65" s="343"/>
      <c r="X65" s="343"/>
      <c r="Y65" s="83"/>
    </row>
    <row r="66" spans="1:25" ht="54" customHeight="1">
      <c r="A66" s="398"/>
      <c r="B66" s="410"/>
      <c r="C66" s="398"/>
      <c r="D66" s="398"/>
      <c r="E66" s="331" t="s">
        <v>171</v>
      </c>
      <c r="F66" s="398"/>
      <c r="G66" s="398"/>
      <c r="H66" s="412"/>
      <c r="I66" s="412"/>
      <c r="J66" s="393"/>
      <c r="K66" s="393"/>
      <c r="L66" s="387"/>
      <c r="M66" s="387"/>
      <c r="N66" s="395"/>
      <c r="O66" s="354"/>
      <c r="P66" s="354"/>
      <c r="Q66" s="354"/>
      <c r="R66" s="354"/>
      <c r="S66" s="354"/>
      <c r="T66" s="354"/>
      <c r="U66" s="354"/>
      <c r="V66" s="343"/>
      <c r="W66" s="343"/>
      <c r="X66" s="343"/>
      <c r="Y66" s="83"/>
    </row>
    <row r="67" spans="1:25" ht="76.5" customHeight="1">
      <c r="A67" s="396" t="s">
        <v>167</v>
      </c>
      <c r="B67" s="408" t="s">
        <v>172</v>
      </c>
      <c r="C67" s="396"/>
      <c r="D67" s="396" t="s">
        <v>45</v>
      </c>
      <c r="E67" s="331" t="s">
        <v>1039</v>
      </c>
      <c r="F67" s="396" t="s">
        <v>46</v>
      </c>
      <c r="G67" s="396" t="s">
        <v>1430</v>
      </c>
      <c r="H67" s="402">
        <v>44928</v>
      </c>
      <c r="I67" s="402">
        <v>45291</v>
      </c>
      <c r="J67" s="391" t="s">
        <v>25</v>
      </c>
      <c r="K67" s="391" t="s">
        <v>25</v>
      </c>
      <c r="L67" s="385">
        <v>0</v>
      </c>
      <c r="M67" s="385">
        <v>0</v>
      </c>
      <c r="N67" s="374" t="s">
        <v>1046</v>
      </c>
      <c r="O67" s="354"/>
      <c r="P67" s="354"/>
      <c r="Q67" s="354"/>
      <c r="R67" s="354"/>
      <c r="S67" s="354"/>
      <c r="T67" s="343"/>
      <c r="U67" s="353"/>
      <c r="V67" s="353"/>
      <c r="W67" s="354"/>
      <c r="X67" s="354"/>
      <c r="Y67" s="83"/>
    </row>
    <row r="68" spans="1:25" ht="82.5" customHeight="1">
      <c r="A68" s="397"/>
      <c r="B68" s="409"/>
      <c r="C68" s="397"/>
      <c r="D68" s="397"/>
      <c r="E68" s="331" t="s">
        <v>1040</v>
      </c>
      <c r="F68" s="397"/>
      <c r="G68" s="397"/>
      <c r="H68" s="403"/>
      <c r="I68" s="403"/>
      <c r="J68" s="392"/>
      <c r="K68" s="392"/>
      <c r="L68" s="386"/>
      <c r="M68" s="386"/>
      <c r="N68" s="375"/>
      <c r="O68" s="354"/>
      <c r="P68" s="354"/>
      <c r="Q68" s="343"/>
      <c r="R68" s="354"/>
      <c r="S68" s="354"/>
      <c r="T68" s="354"/>
      <c r="U68" s="354"/>
      <c r="V68" s="354"/>
      <c r="W68" s="354"/>
      <c r="X68" s="354"/>
      <c r="Y68" s="83"/>
    </row>
    <row r="69" spans="1:25" ht="81" customHeight="1">
      <c r="A69" s="397"/>
      <c r="B69" s="409"/>
      <c r="C69" s="397"/>
      <c r="D69" s="397"/>
      <c r="E69" s="331" t="s">
        <v>1041</v>
      </c>
      <c r="F69" s="397"/>
      <c r="G69" s="397"/>
      <c r="H69" s="403"/>
      <c r="I69" s="403"/>
      <c r="J69" s="392"/>
      <c r="K69" s="392"/>
      <c r="L69" s="386"/>
      <c r="M69" s="386"/>
      <c r="N69" s="375"/>
      <c r="O69" s="354"/>
      <c r="P69" s="354"/>
      <c r="Q69" s="343"/>
      <c r="R69" s="354"/>
      <c r="S69" s="354"/>
      <c r="T69" s="354"/>
      <c r="U69" s="354"/>
      <c r="V69" s="354"/>
      <c r="W69" s="354"/>
      <c r="X69" s="354"/>
      <c r="Y69" s="83"/>
    </row>
    <row r="70" spans="1:25" ht="64.150000000000006" customHeight="1">
      <c r="A70" s="397"/>
      <c r="B70" s="409"/>
      <c r="C70" s="397"/>
      <c r="D70" s="397"/>
      <c r="E70" s="331" t="s">
        <v>1042</v>
      </c>
      <c r="F70" s="397"/>
      <c r="G70" s="397"/>
      <c r="H70" s="403"/>
      <c r="I70" s="403"/>
      <c r="J70" s="392"/>
      <c r="K70" s="392"/>
      <c r="L70" s="386"/>
      <c r="M70" s="386"/>
      <c r="N70" s="375"/>
      <c r="O70" s="354"/>
      <c r="P70" s="354"/>
      <c r="Q70" s="343"/>
      <c r="R70" s="354"/>
      <c r="S70" s="354"/>
      <c r="T70" s="354"/>
      <c r="U70" s="354"/>
      <c r="V70" s="354"/>
      <c r="W70" s="354"/>
      <c r="X70" s="354"/>
      <c r="Y70" s="83"/>
    </row>
    <row r="71" spans="1:25" ht="63.75" customHeight="1">
      <c r="A71" s="397"/>
      <c r="B71" s="409"/>
      <c r="C71" s="397"/>
      <c r="D71" s="397"/>
      <c r="E71" s="331" t="s">
        <v>1043</v>
      </c>
      <c r="F71" s="397"/>
      <c r="G71" s="397"/>
      <c r="H71" s="403"/>
      <c r="I71" s="403"/>
      <c r="J71" s="392"/>
      <c r="K71" s="392"/>
      <c r="L71" s="386"/>
      <c r="M71" s="386"/>
      <c r="N71" s="375"/>
      <c r="O71" s="354"/>
      <c r="P71" s="354"/>
      <c r="Q71" s="343"/>
      <c r="R71" s="343"/>
      <c r="S71" s="343"/>
      <c r="T71" s="354"/>
      <c r="U71" s="354"/>
      <c r="V71" s="354"/>
      <c r="W71" s="354"/>
      <c r="X71" s="354"/>
      <c r="Y71" s="83"/>
    </row>
    <row r="72" spans="1:25" ht="51" customHeight="1">
      <c r="A72" s="397"/>
      <c r="B72" s="409"/>
      <c r="C72" s="397"/>
      <c r="D72" s="397"/>
      <c r="E72" s="331" t="s">
        <v>1044</v>
      </c>
      <c r="F72" s="397"/>
      <c r="G72" s="397"/>
      <c r="H72" s="403"/>
      <c r="I72" s="403"/>
      <c r="J72" s="392"/>
      <c r="K72" s="392"/>
      <c r="L72" s="386"/>
      <c r="M72" s="386"/>
      <c r="N72" s="375"/>
      <c r="O72" s="83"/>
      <c r="P72" s="345"/>
      <c r="Q72" s="345"/>
      <c r="R72" s="354"/>
      <c r="S72" s="354"/>
      <c r="T72" s="345"/>
      <c r="U72" s="343"/>
      <c r="V72" s="345"/>
      <c r="W72" s="345"/>
      <c r="X72" s="345"/>
      <c r="Y72" s="83"/>
    </row>
    <row r="73" spans="1:25" ht="48" customHeight="1">
      <c r="A73" s="398"/>
      <c r="B73" s="410"/>
      <c r="C73" s="398"/>
      <c r="D73" s="398"/>
      <c r="E73" s="331" t="s">
        <v>1045</v>
      </c>
      <c r="F73" s="398"/>
      <c r="G73" s="398"/>
      <c r="H73" s="412"/>
      <c r="I73" s="412"/>
      <c r="J73" s="393"/>
      <c r="K73" s="393"/>
      <c r="L73" s="387"/>
      <c r="M73" s="387"/>
      <c r="N73" s="395"/>
      <c r="O73" s="83"/>
      <c r="P73" s="345"/>
      <c r="Q73" s="345"/>
      <c r="R73" s="345"/>
      <c r="S73" s="345"/>
      <c r="T73" s="345"/>
      <c r="U73" s="343"/>
      <c r="V73" s="345"/>
      <c r="W73" s="345"/>
      <c r="X73" s="345"/>
      <c r="Y73" s="83"/>
    </row>
    <row r="74" spans="1:25" ht="83.25" customHeight="1">
      <c r="A74" s="432" t="s">
        <v>48</v>
      </c>
      <c r="B74" s="435" t="s">
        <v>1051</v>
      </c>
      <c r="C74" s="432" t="s">
        <v>431</v>
      </c>
      <c r="D74" s="432" t="s">
        <v>49</v>
      </c>
      <c r="E74" s="331" t="s">
        <v>1048</v>
      </c>
      <c r="F74" s="432" t="s">
        <v>50</v>
      </c>
      <c r="G74" s="396" t="s">
        <v>1429</v>
      </c>
      <c r="H74" s="402">
        <v>44928</v>
      </c>
      <c r="I74" s="402">
        <v>45291</v>
      </c>
      <c r="J74" s="391" t="s">
        <v>25</v>
      </c>
      <c r="K74" s="391" t="s">
        <v>25</v>
      </c>
      <c r="L74" s="385">
        <v>0</v>
      </c>
      <c r="M74" s="385">
        <v>0</v>
      </c>
      <c r="N74" s="404" t="s">
        <v>1052</v>
      </c>
      <c r="O74" s="83"/>
      <c r="P74" s="345"/>
      <c r="Q74" s="345"/>
      <c r="R74" s="345"/>
      <c r="S74" s="345"/>
      <c r="T74" s="345"/>
      <c r="U74" s="343"/>
      <c r="V74" s="345"/>
      <c r="W74" s="345"/>
      <c r="X74" s="345"/>
      <c r="Y74" s="343"/>
    </row>
    <row r="75" spans="1:25" ht="73.5" customHeight="1">
      <c r="A75" s="433"/>
      <c r="B75" s="436"/>
      <c r="C75" s="433"/>
      <c r="D75" s="433"/>
      <c r="E75" s="331" t="s">
        <v>178</v>
      </c>
      <c r="F75" s="433"/>
      <c r="G75" s="397"/>
      <c r="H75" s="403"/>
      <c r="I75" s="403"/>
      <c r="J75" s="392"/>
      <c r="K75" s="392"/>
      <c r="L75" s="386"/>
      <c r="M75" s="386"/>
      <c r="N75" s="405"/>
      <c r="O75" s="83"/>
      <c r="P75" s="345"/>
      <c r="Q75" s="345"/>
      <c r="R75" s="345"/>
      <c r="S75" s="345"/>
      <c r="T75" s="345"/>
      <c r="U75" s="345"/>
      <c r="V75" s="345"/>
      <c r="W75" s="345"/>
      <c r="X75" s="345"/>
      <c r="Y75" s="83"/>
    </row>
    <row r="76" spans="1:25" ht="77.25" customHeight="1">
      <c r="A76" s="433"/>
      <c r="B76" s="436"/>
      <c r="C76" s="433"/>
      <c r="D76" s="433"/>
      <c r="E76" s="331" t="s">
        <v>1049</v>
      </c>
      <c r="F76" s="433"/>
      <c r="G76" s="397"/>
      <c r="H76" s="403"/>
      <c r="I76" s="403"/>
      <c r="J76" s="392"/>
      <c r="K76" s="392"/>
      <c r="L76" s="386"/>
      <c r="M76" s="386"/>
      <c r="N76" s="405"/>
      <c r="O76" s="83"/>
      <c r="P76" s="345"/>
      <c r="Q76" s="345"/>
      <c r="R76" s="345"/>
      <c r="S76" s="345"/>
      <c r="T76" s="345"/>
      <c r="U76" s="345"/>
      <c r="V76" s="345"/>
      <c r="W76" s="345"/>
      <c r="X76" s="345"/>
      <c r="Y76" s="83"/>
    </row>
    <row r="77" spans="1:25" ht="72" customHeight="1">
      <c r="A77" s="434"/>
      <c r="B77" s="437"/>
      <c r="C77" s="434"/>
      <c r="D77" s="434"/>
      <c r="E77" s="331" t="s">
        <v>1050</v>
      </c>
      <c r="F77" s="434"/>
      <c r="G77" s="398"/>
      <c r="H77" s="412"/>
      <c r="I77" s="412"/>
      <c r="J77" s="393"/>
      <c r="K77" s="393"/>
      <c r="L77" s="387"/>
      <c r="M77" s="387"/>
      <c r="N77" s="406"/>
      <c r="O77" s="83"/>
      <c r="P77" s="345"/>
      <c r="Q77" s="345"/>
      <c r="R77" s="345"/>
      <c r="S77" s="345"/>
      <c r="T77" s="345"/>
      <c r="U77" s="345"/>
      <c r="V77" s="345"/>
      <c r="W77" s="345"/>
      <c r="X77" s="345"/>
      <c r="Y77" s="83"/>
    </row>
    <row r="78" spans="1:25" ht="72" customHeight="1">
      <c r="A78" s="400" t="s">
        <v>48</v>
      </c>
      <c r="B78" s="411" t="s">
        <v>245</v>
      </c>
      <c r="C78" s="400" t="s">
        <v>393</v>
      </c>
      <c r="D78" s="400" t="s">
        <v>60</v>
      </c>
      <c r="E78" s="334" t="s">
        <v>63</v>
      </c>
      <c r="F78" s="400" t="s">
        <v>61</v>
      </c>
      <c r="G78" s="400" t="s">
        <v>1047</v>
      </c>
      <c r="H78" s="401">
        <v>44928</v>
      </c>
      <c r="I78" s="401">
        <v>45291</v>
      </c>
      <c r="J78" s="400" t="s">
        <v>177</v>
      </c>
      <c r="K78" s="399" t="s">
        <v>130</v>
      </c>
      <c r="L78" s="394">
        <v>1300000000</v>
      </c>
      <c r="M78" s="388" t="s">
        <v>1428</v>
      </c>
      <c r="N78" s="407"/>
      <c r="O78" s="83"/>
      <c r="P78" s="83"/>
      <c r="Q78" s="83"/>
      <c r="R78" s="83"/>
      <c r="S78" s="83"/>
      <c r="T78" s="345"/>
      <c r="U78" s="345"/>
      <c r="V78" s="83"/>
      <c r="W78" s="83"/>
      <c r="X78" s="83"/>
      <c r="Y78" s="83"/>
    </row>
    <row r="79" spans="1:25" ht="64.5" customHeight="1">
      <c r="A79" s="400"/>
      <c r="B79" s="411"/>
      <c r="C79" s="400"/>
      <c r="D79" s="400"/>
      <c r="E79" s="334" t="s">
        <v>62</v>
      </c>
      <c r="F79" s="400"/>
      <c r="G79" s="400"/>
      <c r="H79" s="401"/>
      <c r="I79" s="401"/>
      <c r="J79" s="400"/>
      <c r="K79" s="399"/>
      <c r="L79" s="394"/>
      <c r="M79" s="390"/>
      <c r="N79" s="407"/>
      <c r="O79" s="83"/>
      <c r="P79" s="83"/>
      <c r="Q79" s="83"/>
      <c r="R79" s="83"/>
      <c r="S79" s="83"/>
      <c r="T79" s="345"/>
      <c r="U79" s="345"/>
      <c r="V79" s="83"/>
      <c r="W79" s="83"/>
      <c r="X79" s="83"/>
      <c r="Y79" s="83"/>
    </row>
    <row r="80" spans="1:25" ht="13.5" customHeight="1">
      <c r="K80" s="438" t="s">
        <v>439</v>
      </c>
      <c r="L80" s="349">
        <f>SUM(L16:L79)</f>
        <v>11100000000</v>
      </c>
    </row>
    <row r="81" spans="1:14" ht="13.5" customHeight="1" thickBot="1">
      <c r="A81" s="440" t="s">
        <v>441</v>
      </c>
      <c r="B81" s="440"/>
      <c r="C81" s="440"/>
      <c r="D81" s="440"/>
      <c r="E81" s="440"/>
      <c r="F81" s="440"/>
      <c r="K81" s="439"/>
      <c r="L81" s="347"/>
    </row>
    <row r="82" spans="1:14">
      <c r="A82" s="440"/>
      <c r="B82" s="440"/>
      <c r="C82" s="440"/>
      <c r="D82" s="440"/>
      <c r="E82" s="440"/>
      <c r="F82" s="440"/>
      <c r="N82" s="348"/>
    </row>
    <row r="83" spans="1:14">
      <c r="A83" s="440"/>
      <c r="B83" s="440"/>
      <c r="C83" s="440"/>
      <c r="D83" s="440"/>
      <c r="E83" s="440"/>
      <c r="F83" s="440"/>
    </row>
    <row r="84" spans="1:14">
      <c r="A84" s="440"/>
      <c r="B84" s="440"/>
      <c r="C84" s="440"/>
      <c r="D84" s="440"/>
      <c r="E84" s="440"/>
      <c r="F84" s="440"/>
    </row>
    <row r="85" spans="1:14">
      <c r="A85" s="440"/>
      <c r="B85" s="440"/>
      <c r="C85" s="440"/>
      <c r="D85" s="440"/>
      <c r="E85" s="440"/>
      <c r="F85" s="440"/>
    </row>
    <row r="86" spans="1:14">
      <c r="A86" s="440"/>
      <c r="B86" s="440"/>
      <c r="C86" s="440"/>
      <c r="D86" s="440"/>
      <c r="E86" s="440"/>
      <c r="F86" s="440"/>
    </row>
    <row r="87" spans="1:14">
      <c r="A87" s="440"/>
      <c r="B87" s="440"/>
      <c r="C87" s="440"/>
      <c r="D87" s="440"/>
      <c r="E87" s="440"/>
      <c r="F87" s="440"/>
    </row>
    <row r="88" spans="1:14">
      <c r="A88" s="440"/>
      <c r="B88" s="440"/>
      <c r="C88" s="440"/>
      <c r="D88" s="440"/>
      <c r="E88" s="440"/>
      <c r="F88" s="440"/>
    </row>
  </sheetData>
  <autoFilter ref="A14:Y8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dataConsolidate/>
  <mergeCells count="211">
    <mergeCell ref="K54:K57"/>
    <mergeCell ref="A58:A60"/>
    <mergeCell ref="B58:B60"/>
    <mergeCell ref="K80:K81"/>
    <mergeCell ref="A81:F88"/>
    <mergeCell ref="D2:G12"/>
    <mergeCell ref="O14:Y14"/>
    <mergeCell ref="T42:T43"/>
    <mergeCell ref="U42:U43"/>
    <mergeCell ref="V42:V43"/>
    <mergeCell ref="W42:W43"/>
    <mergeCell ref="X42:X43"/>
    <mergeCell ref="Q42:Q43"/>
    <mergeCell ref="R42:R43"/>
    <mergeCell ref="S42:S43"/>
    <mergeCell ref="L16:L22"/>
    <mergeCell ref="O42:O43"/>
    <mergeCell ref="P42:P43"/>
    <mergeCell ref="L50:L53"/>
    <mergeCell ref="Y42:Y43"/>
    <mergeCell ref="L54:L57"/>
    <mergeCell ref="L58:L60"/>
    <mergeCell ref="L61:L66"/>
    <mergeCell ref="L67:L73"/>
    <mergeCell ref="L74:L77"/>
    <mergeCell ref="A39:A41"/>
    <mergeCell ref="D39:D41"/>
    <mergeCell ref="B42:B43"/>
    <mergeCell ref="C42:C43"/>
    <mergeCell ref="D42:D43"/>
    <mergeCell ref="F39:F41"/>
    <mergeCell ref="F42:F43"/>
    <mergeCell ref="K58:K60"/>
    <mergeCell ref="A74:A77"/>
    <mergeCell ref="B74:B77"/>
    <mergeCell ref="D74:D77"/>
    <mergeCell ref="F74:F77"/>
    <mergeCell ref="B54:B57"/>
    <mergeCell ref="H67:H73"/>
    <mergeCell ref="I67:I73"/>
    <mergeCell ref="J67:J73"/>
    <mergeCell ref="G61:G66"/>
    <mergeCell ref="H61:H66"/>
    <mergeCell ref="I61:I66"/>
    <mergeCell ref="J61:J66"/>
    <mergeCell ref="G67:G73"/>
    <mergeCell ref="G54:G57"/>
    <mergeCell ref="G74:G77"/>
    <mergeCell ref="H74:H77"/>
    <mergeCell ref="A50:A53"/>
    <mergeCell ref="B50:B53"/>
    <mergeCell ref="G42:G43"/>
    <mergeCell ref="H42:H43"/>
    <mergeCell ref="I42:I43"/>
    <mergeCell ref="C50:C53"/>
    <mergeCell ref="G50:G53"/>
    <mergeCell ref="H50:H53"/>
    <mergeCell ref="I50:I53"/>
    <mergeCell ref="A67:A73"/>
    <mergeCell ref="B67:B73"/>
    <mergeCell ref="D67:D73"/>
    <mergeCell ref="C54:C57"/>
    <mergeCell ref="C74:C77"/>
    <mergeCell ref="A54:A57"/>
    <mergeCell ref="K28:K33"/>
    <mergeCell ref="L28:L33"/>
    <mergeCell ref="I44:I49"/>
    <mergeCell ref="J44:J49"/>
    <mergeCell ref="K44:K49"/>
    <mergeCell ref="F44:F49"/>
    <mergeCell ref="J42:J43"/>
    <mergeCell ref="K42:K43"/>
    <mergeCell ref="L42:L43"/>
    <mergeCell ref="H34:H38"/>
    <mergeCell ref="I34:I38"/>
    <mergeCell ref="J34:J38"/>
    <mergeCell ref="K34:K38"/>
    <mergeCell ref="L34:L38"/>
    <mergeCell ref="H39:H41"/>
    <mergeCell ref="I39:I41"/>
    <mergeCell ref="J39:J41"/>
    <mergeCell ref="K39:K41"/>
    <mergeCell ref="L39:L41"/>
    <mergeCell ref="F28:F33"/>
    <mergeCell ref="G44:G49"/>
    <mergeCell ref="H44:H49"/>
    <mergeCell ref="G34:G38"/>
    <mergeCell ref="G39:G41"/>
    <mergeCell ref="G28:G33"/>
    <mergeCell ref="L44:L49"/>
    <mergeCell ref="F34:F38"/>
    <mergeCell ref="F16:F22"/>
    <mergeCell ref="A23:A27"/>
    <mergeCell ref="B23:B27"/>
    <mergeCell ref="D23:D27"/>
    <mergeCell ref="F23:F27"/>
    <mergeCell ref="C16:C22"/>
    <mergeCell ref="C23:C27"/>
    <mergeCell ref="H28:H33"/>
    <mergeCell ref="I28:I33"/>
    <mergeCell ref="K23:K27"/>
    <mergeCell ref="L23:L27"/>
    <mergeCell ref="G16:G22"/>
    <mergeCell ref="H16:H22"/>
    <mergeCell ref="I16:I22"/>
    <mergeCell ref="J16:J22"/>
    <mergeCell ref="K16:K22"/>
    <mergeCell ref="G23:G27"/>
    <mergeCell ref="H23:H27"/>
    <mergeCell ref="I23:I27"/>
    <mergeCell ref="J23:J27"/>
    <mergeCell ref="J28:J33"/>
    <mergeCell ref="H14:H15"/>
    <mergeCell ref="I14:I15"/>
    <mergeCell ref="M14:M15"/>
    <mergeCell ref="E14:E15"/>
    <mergeCell ref="F14:F15"/>
    <mergeCell ref="G14:G15"/>
    <mergeCell ref="J14:J15"/>
    <mergeCell ref="K14:K15"/>
    <mergeCell ref="L14:L15"/>
    <mergeCell ref="N14:N15"/>
    <mergeCell ref="A14:A15"/>
    <mergeCell ref="B14:B15"/>
    <mergeCell ref="C14:C15"/>
    <mergeCell ref="D14:D15"/>
    <mergeCell ref="A44:A49"/>
    <mergeCell ref="B44:B49"/>
    <mergeCell ref="D44:D49"/>
    <mergeCell ref="A28:A33"/>
    <mergeCell ref="B28:B33"/>
    <mergeCell ref="D28:D33"/>
    <mergeCell ref="C28:C33"/>
    <mergeCell ref="C39:C41"/>
    <mergeCell ref="C44:C49"/>
    <mergeCell ref="B39:B41"/>
    <mergeCell ref="A16:A22"/>
    <mergeCell ref="B16:B22"/>
    <mergeCell ref="D16:D22"/>
    <mergeCell ref="A42:A43"/>
    <mergeCell ref="A34:A38"/>
    <mergeCell ref="B34:B38"/>
    <mergeCell ref="C34:C38"/>
    <mergeCell ref="D34:D38"/>
    <mergeCell ref="N42:N43"/>
    <mergeCell ref="J78:J79"/>
    <mergeCell ref="K74:K77"/>
    <mergeCell ref="C78:C79"/>
    <mergeCell ref="I58:I60"/>
    <mergeCell ref="J58:J60"/>
    <mergeCell ref="F67:F73"/>
    <mergeCell ref="F58:F60"/>
    <mergeCell ref="A61:A66"/>
    <mergeCell ref="B61:B66"/>
    <mergeCell ref="D61:D66"/>
    <mergeCell ref="H58:H60"/>
    <mergeCell ref="A78:A79"/>
    <mergeCell ref="B78:B79"/>
    <mergeCell ref="D78:D79"/>
    <mergeCell ref="F78:F79"/>
    <mergeCell ref="F61:F66"/>
    <mergeCell ref="I74:I77"/>
    <mergeCell ref="J74:J77"/>
    <mergeCell ref="G58:G60"/>
    <mergeCell ref="K61:K66"/>
    <mergeCell ref="K67:K73"/>
    <mergeCell ref="C58:C60"/>
    <mergeCell ref="C61:C66"/>
    <mergeCell ref="C67:C73"/>
    <mergeCell ref="K50:K53"/>
    <mergeCell ref="M44:M49"/>
    <mergeCell ref="L78:L79"/>
    <mergeCell ref="M61:M66"/>
    <mergeCell ref="M67:M73"/>
    <mergeCell ref="M74:M77"/>
    <mergeCell ref="M78:M79"/>
    <mergeCell ref="N61:N66"/>
    <mergeCell ref="D58:D60"/>
    <mergeCell ref="J50:J53"/>
    <mergeCell ref="D50:D53"/>
    <mergeCell ref="F50:F53"/>
    <mergeCell ref="K78:K79"/>
    <mergeCell ref="G78:G79"/>
    <mergeCell ref="H78:H79"/>
    <mergeCell ref="I78:I79"/>
    <mergeCell ref="I54:I57"/>
    <mergeCell ref="J54:J57"/>
    <mergeCell ref="D54:D57"/>
    <mergeCell ref="F54:F57"/>
    <mergeCell ref="H54:H57"/>
    <mergeCell ref="N67:N73"/>
    <mergeCell ref="N74:N77"/>
    <mergeCell ref="N78:N79"/>
    <mergeCell ref="M16:M22"/>
    <mergeCell ref="M23:M27"/>
    <mergeCell ref="M28:M33"/>
    <mergeCell ref="M34:M38"/>
    <mergeCell ref="M39:M41"/>
    <mergeCell ref="M42:M43"/>
    <mergeCell ref="M50:M53"/>
    <mergeCell ref="M54:M57"/>
    <mergeCell ref="M58:M60"/>
    <mergeCell ref="N54:N57"/>
    <mergeCell ref="N58:N60"/>
    <mergeCell ref="N16:N22"/>
    <mergeCell ref="N23:N27"/>
    <mergeCell ref="N28:N33"/>
    <mergeCell ref="N34:N38"/>
    <mergeCell ref="N39:N41"/>
    <mergeCell ref="N44:N49"/>
    <mergeCell ref="N50:N53"/>
  </mergeCells>
  <dataValidations xWindow="1687" yWindow="563" count="19">
    <dataValidation allowBlank="1" showInputMessage="1" showErrorMessage="1" prompt="Corresponde al monto aprobado en el presupuesto para la ejecución del proyecto. Incluya la apropiación vigente por tarea." sqref="L16:M16 L54:M54 L58:M58 L61:M61 L67:M67 L74:M74 L78"/>
    <dataValidation allowBlank="1" showInputMessage="1" showErrorMessage="1" prompt="Indique la actividad del objetivo específico por la cual esta financiada la tarea del Plan de Acción" sqref="K16 N16"/>
    <dataValidation allowBlank="1" showInputMessage="1" showErrorMessage="1" prompt="2.Plan Anual de Adquisiciones" sqref="O23 P44:P53 P16:P25 P27 P29:P38 P55:P79"/>
    <dataValidation allowBlank="1" showInputMessage="1" showErrorMessage="1" prompt="1.Plan Institucional de Archivos de la Entidad – PINAR" sqref="P39:X39 O27:O39 O16:O22 U29 O24:O25 P28:Y28 O42:X42 O50:O79"/>
    <dataValidation allowBlank="1" showInputMessage="1" showErrorMessage="1" prompt="6.Plan Institucional de Capacitación" sqref="T31 R73:R79 R16:R25 R27 R29:R38 R44:R70"/>
    <dataValidation allowBlank="1" showInputMessage="1" showErrorMessage="1" prompt="10.Plan Estratégico de Tecnologías de la Información y las Comunicaciones – PETI" sqref="V68:V79 V16:V27 V29:V38 V44:V60"/>
    <dataValidation allowBlank="1" showInputMessage="1" showErrorMessage="1" prompt="9.Plan Anticorrupción y de Atención al Ciudadano" sqref="O44:O49 P54 U68:U77 R71:S71 T67:V67 U61:X66 Q68:Q71 U35:U38 Y36:Y38 Y41 Y74 T16 U31:U33 T78:U79 U16:U27 U44:U60"/>
    <dataValidation allowBlank="1" showInputMessage="1" showErrorMessage="1" promptTitle="Fecha Final" prompt="Corresponde la fecha en la cual se prevé termine la tarea dentro del Plan de Acción y se obtenga el producto o entregable establecido." sqref="I23 I16"/>
    <dataValidation allowBlank="1" showInputMessage="1" showErrorMessage="1" promptTitle="Fecha Inicial" prompt="Corresponde la fecha en la cual se prevé comience la tarea dentro del Plan de Acción" sqref="H23 H16"/>
    <dataValidation allowBlank="1" showInputMessage="1" showErrorMessage="1" promptTitle="Nombre de la Tarea" prompt="Son los pasos o actividades a ejecutar en el plan de acción y que se pueden medir en tiempo de ejecución, producto entregable y presupuesto." sqref="E39 E58 E60:E61 E63:E66 E41 E78"/>
    <dataValidation allowBlank="1" showInputMessage="1" showErrorMessage="1" promptTitle="Responsable de la Categoría" prompt="Indique el nombre del responsable de aprobación de la categoría, dadas sus funciones. _x000a_Solo se puede asignar un aprobador por categoría." sqref="F67:K67 F58:K58 F74:K74 F23:G23 F50:N50 F54:K54 F61:K61 F78:K78 F16 F44 N58 F28:N28 F39:N39 H42"/>
    <dataValidation allowBlank="1" showInputMessage="1" showErrorMessage="1" promptTitle="Categoría" prompt="En caso de ser necesario indique, el nombre de la etapa, categoría o fase, estas corresponden al agrupamiento de tareas, de las cuales esta compuesta el Plan de Acción. " sqref="D58 D74 D61 D54 D67 D39 D16 D23 D28 D44 D50 D78 N54"/>
    <dataValidation allowBlank="1" showInputMessage="1" showErrorMessage="1" promptTitle="Responsable de la Tarea" prompt="Indique la persona que se responsabiliza de la ejecución de la tarea y por tanto del registro de las acciones para la generación de reportes de avance y seguimiento a la ejecución del Plan de Acción." sqref="G44:N44"/>
    <dataValidation allowBlank="1" showInputMessage="1" showErrorMessage="1" promptTitle="Colaboradores" prompt="Indique la persona que apoya o entrega insumos para el cumplimiento de la tarea." sqref="G16"/>
    <dataValidation allowBlank="1" showInputMessage="1" showErrorMessage="1" prompt="8.Plan de Trabajo Anual en Seguridad y Salud en el Trabajo " sqref="T68:T77 T17:T27 T29:T30 T32:T38 U30 U34 T44:T66"/>
    <dataValidation allowBlank="1" showInputMessage="1" showErrorMessage="1" prompt="11.Plan de Tratamiento de Riesgos de Seguridad y Privacidad de la Información" sqref="W67:W79 W16:W27 W29:W38 W44:W60"/>
    <dataValidation allowBlank="1" showInputMessage="1" showErrorMessage="1" prompt="5.Plan Estratégico de Talento Humano" sqref="Q72:Q79 Q16:Q25 Q27 Q29:Q38 Q44:Q67"/>
    <dataValidation allowBlank="1" showInputMessage="1" showErrorMessage="1" prompt="7.Plan de Incentivos Institucionales" sqref="S72:S79 O26:R26 S16:S27 S29:S38 R72 S44:S70"/>
    <dataValidation allowBlank="1" showInputMessage="1" showErrorMessage="1" prompt="12.Plan de Seguridad y Privacidad de la Información " sqref="X67:X79 X16:X27 X29:X38 X44:X60"/>
  </dataValidations>
  <pageMargins left="0.35433070866141736" right="0.55118110236220474" top="0.74803149606299213" bottom="0.74803149606299213" header="0.31496062992125984" footer="0.31496062992125984"/>
  <pageSetup scale="12" orientation="landscape" r:id="rId1"/>
  <drawing r:id="rId2"/>
  <legacyDrawing r:id="rId3"/>
  <extLst>
    <ext xmlns:x14="http://schemas.microsoft.com/office/spreadsheetml/2009/9/main" uri="{CCE6A557-97BC-4b89-ADB6-D9C93CAAB3DF}">
      <x14:dataValidations xmlns:xm="http://schemas.microsoft.com/office/excel/2006/main" xWindow="1687" yWindow="563" count="1">
        <x14:dataValidation type="list" allowBlank="1" showInputMessage="1" showErrorMessage="1">
          <x14:formula1>
            <xm:f>'U:\OAP\Plan_Estrategica\Nuevo Esquema Repositorio Planeación\1) Planes Estratégicos Institucionales\5.15) Planes institucionales (PEI - PAA)\PEI 2019-2022\[Consolidado PEI - PA.xlsx]Hoja1'!#REF!</xm:f>
          </x14:formula1>
          <xm:sqref>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7"/>
  </sheetPr>
  <dimension ref="B2:H20"/>
  <sheetViews>
    <sheetView showGridLines="0" view="pageBreakPreview" zoomScale="80" zoomScaleNormal="80" zoomScaleSheetLayoutView="80" workbookViewId="0">
      <selection activeCell="O19" sqref="O19"/>
    </sheetView>
  </sheetViews>
  <sheetFormatPr baseColWidth="10" defaultColWidth="11.42578125" defaultRowHeight="13.5"/>
  <cols>
    <col min="1" max="1" width="1.42578125" style="6" customWidth="1"/>
    <col min="2" max="2" width="41.28515625" style="6" customWidth="1"/>
    <col min="3" max="3" width="64.42578125" style="6" customWidth="1"/>
    <col min="4" max="4" width="16.5703125" style="8" customWidth="1"/>
    <col min="5" max="5" width="17" style="8" customWidth="1"/>
    <col min="6" max="6" width="21.140625" style="8" customWidth="1"/>
    <col min="7" max="7" width="29.140625" style="6" customWidth="1"/>
    <col min="8" max="8" width="23" style="6" customWidth="1"/>
    <col min="9" max="16373" width="11.42578125" style="6"/>
    <col min="16374" max="16384" width="9.7109375" style="6" customWidth="1"/>
  </cols>
  <sheetData>
    <row r="2" spans="2:8" ht="15" customHeight="1">
      <c r="B2" s="13"/>
      <c r="C2" s="445" t="s">
        <v>3</v>
      </c>
      <c r="D2" s="445"/>
      <c r="E2" s="445"/>
      <c r="F2" s="445"/>
      <c r="G2" s="445"/>
      <c r="H2" s="25"/>
    </row>
    <row r="3" spans="2:8" ht="13.5" customHeight="1">
      <c r="B3" s="13"/>
      <c r="C3" s="445"/>
      <c r="D3" s="445"/>
      <c r="E3" s="445"/>
      <c r="F3" s="445"/>
      <c r="G3" s="445"/>
      <c r="H3" s="25"/>
    </row>
    <row r="4" spans="2:8" ht="13.5" customHeight="1">
      <c r="B4" s="13"/>
      <c r="C4" s="445"/>
      <c r="D4" s="445"/>
      <c r="E4" s="445"/>
      <c r="F4" s="445"/>
      <c r="G4" s="445"/>
      <c r="H4" s="25"/>
    </row>
    <row r="5" spans="2:8" ht="13.5" customHeight="1">
      <c r="B5" s="13"/>
      <c r="C5" s="445"/>
      <c r="D5" s="445"/>
      <c r="E5" s="445"/>
      <c r="F5" s="445"/>
      <c r="G5" s="445"/>
      <c r="H5" s="25"/>
    </row>
    <row r="6" spans="2:8" ht="13.5" customHeight="1">
      <c r="B6" s="13"/>
      <c r="C6" s="445"/>
      <c r="D6" s="445"/>
      <c r="E6" s="445"/>
      <c r="F6" s="445"/>
      <c r="G6" s="445"/>
      <c r="H6" s="25"/>
    </row>
    <row r="7" spans="2:8" ht="13.5" customHeight="1">
      <c r="B7" s="13"/>
      <c r="C7" s="445"/>
      <c r="D7" s="445"/>
      <c r="E7" s="445"/>
      <c r="F7" s="445"/>
      <c r="G7" s="445"/>
      <c r="H7" s="25"/>
    </row>
    <row r="8" spans="2:8" ht="13.5" customHeight="1">
      <c r="B8" s="13"/>
      <c r="C8" s="445"/>
      <c r="D8" s="445"/>
      <c r="E8" s="445"/>
      <c r="F8" s="445"/>
      <c r="G8" s="445"/>
      <c r="H8" s="25"/>
    </row>
    <row r="9" spans="2:8" ht="13.5" customHeight="1">
      <c r="B9" s="13"/>
      <c r="C9" s="445"/>
      <c r="D9" s="445"/>
      <c r="E9" s="445"/>
      <c r="F9" s="445"/>
      <c r="G9" s="445"/>
      <c r="H9" s="25"/>
    </row>
    <row r="10" spans="2:8" ht="13.5" customHeight="1">
      <c r="B10" s="13"/>
      <c r="C10" s="445"/>
      <c r="D10" s="445"/>
      <c r="E10" s="445"/>
      <c r="F10" s="445"/>
      <c r="G10" s="445"/>
      <c r="H10" s="25"/>
    </row>
    <row r="11" spans="2:8" s="4" customFormat="1" ht="18.75" customHeight="1">
      <c r="B11" s="13"/>
      <c r="C11" s="445"/>
      <c r="D11" s="445"/>
      <c r="E11" s="445"/>
      <c r="F11" s="445"/>
      <c r="G11" s="445"/>
      <c r="H11" s="25"/>
    </row>
    <row r="12" spans="2:8" s="4" customFormat="1" ht="25.5" customHeight="1">
      <c r="B12" s="13"/>
      <c r="C12" s="445"/>
      <c r="D12" s="445"/>
      <c r="E12" s="445"/>
      <c r="F12" s="445"/>
      <c r="G12" s="445"/>
      <c r="H12" s="25"/>
    </row>
    <row r="13" spans="2:8" s="4" customFormat="1" ht="14.25" customHeight="1">
      <c r="B13" s="13"/>
      <c r="C13" s="25"/>
      <c r="D13" s="25"/>
      <c r="E13" s="25"/>
      <c r="F13" s="25"/>
      <c r="G13" s="25"/>
    </row>
    <row r="14" spans="2:8" s="4" customFormat="1" ht="14.25" customHeight="1">
      <c r="B14" s="12"/>
      <c r="C14" s="25"/>
      <c r="D14" s="25"/>
      <c r="E14" s="25"/>
      <c r="F14" s="25"/>
      <c r="G14" s="25"/>
    </row>
    <row r="15" spans="2:8" s="4" customFormat="1" ht="14.25" customHeight="1">
      <c r="B15" s="12"/>
      <c r="C15" s="19"/>
      <c r="D15" s="19"/>
      <c r="E15" s="26"/>
      <c r="F15" s="47"/>
      <c r="G15" s="20"/>
    </row>
    <row r="16" spans="2:8" s="4" customFormat="1" ht="5.25" customHeight="1">
      <c r="B16" s="10"/>
      <c r="C16" s="10"/>
      <c r="D16" s="2"/>
      <c r="E16" s="2"/>
      <c r="F16" s="2"/>
      <c r="G16" s="11"/>
    </row>
    <row r="17" spans="2:8" ht="48" customHeight="1">
      <c r="B17" s="38" t="s">
        <v>9</v>
      </c>
      <c r="C17" s="38" t="s">
        <v>65</v>
      </c>
      <c r="D17" s="48" t="s">
        <v>0</v>
      </c>
      <c r="E17" s="48" t="s">
        <v>1</v>
      </c>
      <c r="F17" s="48" t="s">
        <v>127</v>
      </c>
      <c r="G17" s="38" t="s">
        <v>8</v>
      </c>
      <c r="H17" s="38" t="s">
        <v>2</v>
      </c>
    </row>
    <row r="18" spans="2:8" s="7" customFormat="1" ht="102.75" customHeight="1">
      <c r="B18" s="64" t="s">
        <v>126</v>
      </c>
      <c r="C18" s="64" t="s">
        <v>269</v>
      </c>
      <c r="D18" s="77">
        <v>44581</v>
      </c>
      <c r="E18" s="77">
        <v>45260</v>
      </c>
      <c r="F18" s="90" t="s">
        <v>270</v>
      </c>
      <c r="G18" s="320" t="s">
        <v>1402</v>
      </c>
      <c r="H18" s="320" t="s">
        <v>1403</v>
      </c>
    </row>
    <row r="19" spans="2:8" ht="148.5">
      <c r="B19" s="322" t="s">
        <v>1404</v>
      </c>
      <c r="C19" s="64" t="s">
        <v>1405</v>
      </c>
      <c r="D19" s="77">
        <v>44956</v>
      </c>
      <c r="E19" s="77">
        <v>45107</v>
      </c>
      <c r="F19" s="90" t="s">
        <v>270</v>
      </c>
      <c r="G19" s="320" t="s">
        <v>1402</v>
      </c>
      <c r="H19" s="320" t="s">
        <v>1403</v>
      </c>
    </row>
    <row r="20" spans="2:8" ht="82.5">
      <c r="B20" s="322" t="s">
        <v>1406</v>
      </c>
      <c r="C20" s="64" t="s">
        <v>1407</v>
      </c>
      <c r="D20" s="77">
        <v>45107</v>
      </c>
      <c r="E20" s="77">
        <v>45289</v>
      </c>
      <c r="F20" s="90" t="s">
        <v>270</v>
      </c>
      <c r="G20" s="320" t="s">
        <v>1402</v>
      </c>
      <c r="H20" s="320" t="s">
        <v>1403</v>
      </c>
    </row>
  </sheetData>
  <mergeCells count="1">
    <mergeCell ref="C2:G12"/>
  </mergeCells>
  <pageMargins left="0.70866141732283472" right="0.70866141732283472"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CBF3FD"/>
  </sheetPr>
  <dimension ref="B2:K18"/>
  <sheetViews>
    <sheetView showGridLines="0" zoomScale="80" zoomScaleNormal="80" workbookViewId="0">
      <selection activeCell="O19" sqref="O19"/>
    </sheetView>
  </sheetViews>
  <sheetFormatPr baseColWidth="10" defaultColWidth="11.42578125" defaultRowHeight="13.5"/>
  <cols>
    <col min="1" max="1" width="1.42578125" style="6" customWidth="1"/>
    <col min="2" max="2" width="29.85546875" style="6" customWidth="1"/>
    <col min="3" max="3" width="41.28515625" style="9" customWidth="1"/>
    <col min="4" max="4" width="15.140625" style="9" customWidth="1"/>
    <col min="5" max="5" width="55.140625" style="9" customWidth="1"/>
    <col min="6" max="6" width="9.42578125" style="8" customWidth="1"/>
    <col min="7" max="7" width="4.85546875" style="8" hidden="1" customWidth="1"/>
    <col min="8" max="8" width="16.7109375" style="6" hidden="1" customWidth="1"/>
    <col min="9" max="9" width="36.85546875" style="6" hidden="1" customWidth="1"/>
    <col min="10" max="10" width="18.28515625" style="6" hidden="1" customWidth="1"/>
    <col min="11" max="11" width="29.5703125" style="6" hidden="1" customWidth="1"/>
    <col min="12" max="12" width="1.42578125" style="6" customWidth="1"/>
    <col min="13" max="16384" width="11.42578125" style="6"/>
  </cols>
  <sheetData>
    <row r="2" spans="2:11" ht="15" customHeight="1">
      <c r="B2" s="13"/>
      <c r="D2" s="25"/>
      <c r="E2" s="25"/>
      <c r="F2" s="25"/>
      <c r="G2" s="25"/>
      <c r="H2" s="25"/>
      <c r="I2" s="25"/>
      <c r="J2" s="25"/>
      <c r="K2" s="25"/>
    </row>
    <row r="3" spans="2:11" ht="13.5" customHeight="1">
      <c r="B3" s="13"/>
      <c r="C3" s="25"/>
      <c r="D3" s="25"/>
      <c r="E3" s="25"/>
      <c r="F3" s="25"/>
      <c r="G3" s="25"/>
      <c r="H3" s="25"/>
      <c r="I3" s="25"/>
      <c r="J3" s="25"/>
      <c r="K3" s="25"/>
    </row>
    <row r="4" spans="2:11" ht="13.5" customHeight="1">
      <c r="B4" s="13"/>
      <c r="C4" s="445" t="s">
        <v>1053</v>
      </c>
      <c r="D4" s="445"/>
      <c r="E4" s="445"/>
      <c r="F4" s="445"/>
      <c r="G4" s="445"/>
      <c r="H4" s="445"/>
      <c r="I4" s="445"/>
      <c r="J4" s="25"/>
      <c r="K4" s="25"/>
    </row>
    <row r="5" spans="2:11" ht="13.5" customHeight="1">
      <c r="B5" s="13"/>
      <c r="C5" s="445"/>
      <c r="D5" s="445"/>
      <c r="E5" s="445"/>
      <c r="F5" s="445"/>
      <c r="G5" s="445"/>
      <c r="H5" s="445"/>
      <c r="I5" s="445"/>
      <c r="J5" s="25"/>
      <c r="K5" s="25"/>
    </row>
    <row r="6" spans="2:11" ht="13.5" customHeight="1">
      <c r="B6" s="13"/>
      <c r="C6" s="445"/>
      <c r="D6" s="445"/>
      <c r="E6" s="445"/>
      <c r="F6" s="445"/>
      <c r="G6" s="445"/>
      <c r="H6" s="445"/>
      <c r="I6" s="445"/>
      <c r="J6" s="25"/>
      <c r="K6" s="25"/>
    </row>
    <row r="7" spans="2:11" ht="13.5" customHeight="1">
      <c r="B7" s="13"/>
      <c r="C7" s="445"/>
      <c r="D7" s="445"/>
      <c r="E7" s="445"/>
      <c r="F7" s="445"/>
      <c r="G7" s="445"/>
      <c r="H7" s="445"/>
      <c r="I7" s="445"/>
      <c r="J7" s="25"/>
      <c r="K7" s="25"/>
    </row>
    <row r="8" spans="2:11" ht="13.5" customHeight="1">
      <c r="B8" s="13"/>
      <c r="C8" s="445"/>
      <c r="D8" s="445"/>
      <c r="E8" s="445"/>
      <c r="F8" s="445"/>
      <c r="G8" s="445"/>
      <c r="H8" s="445"/>
      <c r="I8" s="445"/>
      <c r="J8" s="25"/>
      <c r="K8" s="25"/>
    </row>
    <row r="9" spans="2:11" ht="13.5" customHeight="1">
      <c r="B9" s="13"/>
      <c r="C9" s="445"/>
      <c r="D9" s="445"/>
      <c r="E9" s="445"/>
      <c r="F9" s="445"/>
      <c r="G9" s="445"/>
      <c r="H9" s="445"/>
      <c r="I9" s="445"/>
      <c r="J9" s="25"/>
      <c r="K9" s="25"/>
    </row>
    <row r="10" spans="2:11" ht="13.5" customHeight="1">
      <c r="B10" s="13"/>
      <c r="C10" s="445"/>
      <c r="D10" s="445"/>
      <c r="E10" s="445"/>
      <c r="F10" s="445"/>
      <c r="G10" s="445"/>
      <c r="H10" s="445"/>
      <c r="I10" s="445"/>
      <c r="J10" s="25"/>
      <c r="K10" s="25"/>
    </row>
    <row r="11" spans="2:11" s="4" customFormat="1" ht="18.75" customHeight="1">
      <c r="B11" s="13"/>
      <c r="C11" s="445"/>
      <c r="D11" s="445"/>
      <c r="E11" s="445"/>
      <c r="F11" s="445"/>
      <c r="G11" s="445"/>
      <c r="H11" s="445"/>
      <c r="I11" s="445"/>
      <c r="J11" s="25"/>
      <c r="K11" s="25"/>
    </row>
    <row r="12" spans="2:11" s="4" customFormat="1" ht="25.5" customHeight="1">
      <c r="B12" s="13"/>
      <c r="C12" s="25"/>
      <c r="D12" s="25"/>
      <c r="E12" s="25"/>
      <c r="F12" s="25"/>
      <c r="G12" s="25"/>
      <c r="H12" s="25"/>
      <c r="I12" s="25"/>
      <c r="J12" s="25"/>
      <c r="K12" s="25"/>
    </row>
    <row r="13" spans="2:11" s="4" customFormat="1" ht="27" customHeight="1">
      <c r="B13" s="17"/>
      <c r="C13" s="16"/>
      <c r="D13" s="17"/>
      <c r="E13" s="16"/>
      <c r="F13" s="2"/>
      <c r="G13" s="2"/>
    </row>
    <row r="14" spans="2:11" s="4" customFormat="1" ht="27" customHeight="1">
      <c r="B14" s="24"/>
      <c r="C14" s="23"/>
      <c r="D14" s="24"/>
      <c r="E14" s="23"/>
      <c r="F14" s="2"/>
      <c r="G14" s="2"/>
    </row>
    <row r="15" spans="2:11" ht="41.45" customHeight="1">
      <c r="C15" s="446" t="s">
        <v>1054</v>
      </c>
      <c r="D15" s="446"/>
      <c r="E15" s="446"/>
      <c r="F15" s="446"/>
    </row>
    <row r="18" spans="3:3" ht="28.5">
      <c r="C18" s="57" t="s">
        <v>66</v>
      </c>
    </row>
  </sheetData>
  <mergeCells count="2">
    <mergeCell ref="C15:F15"/>
    <mergeCell ref="C4:I11"/>
  </mergeCells>
  <hyperlinks>
    <hyperlink ref="C18" r:id="rId1"/>
  </hyperlinks>
  <pageMargins left="0.70866141732283472" right="0.70866141732283472" top="0.74803149606299213" bottom="0.74803149606299213" header="0.31496062992125984" footer="0.31496062992125984"/>
  <pageSetup scale="75"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9" tint="0.79998168889431442"/>
  </sheetPr>
  <dimension ref="B2:K20"/>
  <sheetViews>
    <sheetView showGridLines="0" zoomScale="80" zoomScaleNormal="80" workbookViewId="0">
      <selection activeCell="O19" sqref="O19"/>
    </sheetView>
  </sheetViews>
  <sheetFormatPr baseColWidth="10" defaultColWidth="11.42578125" defaultRowHeight="13.5"/>
  <cols>
    <col min="1" max="1" width="1.42578125" style="6" customWidth="1"/>
    <col min="2" max="2" width="38.140625" style="6" customWidth="1"/>
    <col min="3" max="3" width="36.7109375" style="9" customWidth="1"/>
    <col min="4" max="4" width="39.5703125" style="9" customWidth="1"/>
    <col min="5" max="5" width="26.28515625" style="9" customWidth="1"/>
    <col min="6" max="6" width="27.85546875" style="8" customWidth="1"/>
    <col min="7" max="7" width="25.7109375" style="8" customWidth="1"/>
    <col min="8" max="8" width="18" style="6" customWidth="1"/>
    <col min="9" max="9" width="25.7109375" style="6" customWidth="1"/>
    <col min="10" max="10" width="20.5703125" style="6" customWidth="1"/>
    <col min="11" max="11" width="27.140625" style="6" customWidth="1"/>
    <col min="12" max="12" width="20.5703125" style="6" customWidth="1"/>
    <col min="13" max="16384" width="11.42578125" style="6"/>
  </cols>
  <sheetData>
    <row r="2" spans="2:11" ht="15" customHeight="1">
      <c r="B2" s="13"/>
      <c r="F2" s="25"/>
      <c r="G2" s="25"/>
      <c r="H2" s="25"/>
      <c r="I2" s="25"/>
      <c r="J2" s="25"/>
      <c r="K2" s="25"/>
    </row>
    <row r="3" spans="2:11" ht="13.5" customHeight="1">
      <c r="B3" s="13"/>
      <c r="C3" s="25"/>
      <c r="D3" s="25"/>
      <c r="E3" s="25"/>
      <c r="F3" s="25"/>
      <c r="G3" s="25"/>
      <c r="H3" s="25"/>
      <c r="I3" s="25"/>
      <c r="J3" s="25"/>
      <c r="K3" s="25"/>
    </row>
    <row r="4" spans="2:11" ht="13.5" customHeight="1">
      <c r="B4" s="13"/>
      <c r="C4" s="445" t="s">
        <v>112</v>
      </c>
      <c r="D4" s="445"/>
      <c r="E4" s="445"/>
      <c r="F4" s="445"/>
      <c r="G4" s="445"/>
      <c r="H4" s="25"/>
      <c r="I4" s="25"/>
      <c r="J4" s="25"/>
      <c r="K4" s="25"/>
    </row>
    <row r="5" spans="2:11" ht="13.5" customHeight="1">
      <c r="B5" s="13"/>
      <c r="C5" s="445"/>
      <c r="D5" s="445"/>
      <c r="E5" s="445"/>
      <c r="F5" s="445"/>
      <c r="G5" s="445"/>
      <c r="H5" s="25"/>
      <c r="I5" s="25"/>
      <c r="J5" s="25"/>
      <c r="K5" s="25"/>
    </row>
    <row r="6" spans="2:11" ht="13.5" customHeight="1">
      <c r="B6" s="13"/>
      <c r="C6" s="445"/>
      <c r="D6" s="445"/>
      <c r="E6" s="445"/>
      <c r="F6" s="445"/>
      <c r="G6" s="445"/>
      <c r="H6" s="25"/>
      <c r="I6" s="25"/>
      <c r="J6" s="25"/>
      <c r="K6" s="25"/>
    </row>
    <row r="7" spans="2:11" ht="13.5" customHeight="1">
      <c r="B7" s="13"/>
      <c r="C7" s="445"/>
      <c r="D7" s="445"/>
      <c r="E7" s="445"/>
      <c r="F7" s="445"/>
      <c r="G7" s="445"/>
      <c r="H7" s="25"/>
      <c r="I7" s="25"/>
      <c r="J7" s="25"/>
      <c r="K7" s="25"/>
    </row>
    <row r="8" spans="2:11" ht="13.5" customHeight="1">
      <c r="B8" s="13"/>
      <c r="C8" s="445"/>
      <c r="D8" s="445"/>
      <c r="E8" s="445"/>
      <c r="F8" s="445"/>
      <c r="G8" s="445"/>
      <c r="H8" s="25"/>
      <c r="I8" s="25"/>
      <c r="J8" s="25"/>
      <c r="K8" s="25"/>
    </row>
    <row r="9" spans="2:11" ht="13.5" customHeight="1">
      <c r="B9" s="13"/>
      <c r="C9" s="445"/>
      <c r="D9" s="445"/>
      <c r="E9" s="445"/>
      <c r="F9" s="445"/>
      <c r="G9" s="445"/>
      <c r="H9" s="25"/>
      <c r="I9" s="25"/>
      <c r="J9" s="25"/>
      <c r="K9" s="25"/>
    </row>
    <row r="10" spans="2:11" ht="13.5" customHeight="1">
      <c r="B10" s="13"/>
      <c r="C10" s="25"/>
      <c r="D10" s="25"/>
      <c r="E10" s="25"/>
      <c r="F10" s="25"/>
      <c r="G10" s="25"/>
      <c r="H10" s="25"/>
      <c r="I10" s="25"/>
      <c r="J10" s="25"/>
      <c r="K10" s="25"/>
    </row>
    <row r="11" spans="2:11" s="4" customFormat="1" ht="18.75" customHeight="1">
      <c r="B11" s="13"/>
      <c r="C11" s="25"/>
      <c r="D11" s="25"/>
      <c r="E11" s="25"/>
      <c r="F11" s="25"/>
      <c r="G11" s="25"/>
      <c r="H11" s="25"/>
      <c r="I11" s="25"/>
      <c r="J11" s="25"/>
      <c r="K11" s="25"/>
    </row>
    <row r="12" spans="2:11" s="4" customFormat="1" ht="25.5" customHeight="1">
      <c r="B12" s="13"/>
      <c r="C12" s="25"/>
      <c r="D12" s="25"/>
      <c r="E12" s="25"/>
      <c r="F12" s="25"/>
      <c r="G12" s="25"/>
      <c r="H12" s="25"/>
      <c r="I12" s="25"/>
      <c r="J12" s="25"/>
      <c r="K12" s="25"/>
    </row>
    <row r="15" spans="2:11" ht="18.75">
      <c r="B15" s="447" t="s">
        <v>193</v>
      </c>
      <c r="C15" s="447"/>
      <c r="D15" s="447"/>
      <c r="E15" s="447"/>
      <c r="F15" s="447"/>
      <c r="G15" s="447"/>
      <c r="H15" s="447"/>
    </row>
    <row r="16" spans="2:11" ht="33" customHeight="1">
      <c r="B16" s="448" t="s">
        <v>194</v>
      </c>
      <c r="C16" s="448"/>
      <c r="D16" s="449"/>
      <c r="E16" s="449"/>
      <c r="F16" s="449"/>
      <c r="G16" s="449"/>
      <c r="H16" s="449"/>
    </row>
    <row r="17" spans="2:8" ht="30" customHeight="1">
      <c r="B17" s="113" t="s">
        <v>113</v>
      </c>
      <c r="C17" s="114" t="s">
        <v>114</v>
      </c>
      <c r="D17" s="114" t="s">
        <v>115</v>
      </c>
      <c r="E17" s="114" t="s">
        <v>116</v>
      </c>
      <c r="F17" s="114" t="s">
        <v>109</v>
      </c>
      <c r="G17" s="114" t="s">
        <v>71</v>
      </c>
      <c r="H17" s="114" t="s">
        <v>72</v>
      </c>
    </row>
    <row r="18" spans="2:8" ht="132.75" customHeight="1">
      <c r="B18" s="115" t="s">
        <v>117</v>
      </c>
      <c r="C18" s="91" t="s">
        <v>970</v>
      </c>
      <c r="D18" s="91" t="s">
        <v>118</v>
      </c>
      <c r="E18" s="95" t="s">
        <v>195</v>
      </c>
      <c r="F18" s="88" t="s">
        <v>119</v>
      </c>
      <c r="G18" s="96" t="s">
        <v>344</v>
      </c>
      <c r="H18" s="90">
        <v>44949</v>
      </c>
    </row>
    <row r="19" spans="2:8" ht="121.5" customHeight="1">
      <c r="B19" s="115" t="s">
        <v>121</v>
      </c>
      <c r="C19" s="91" t="s">
        <v>345</v>
      </c>
      <c r="D19" s="91" t="s">
        <v>346</v>
      </c>
      <c r="E19" s="91" t="s">
        <v>196</v>
      </c>
      <c r="F19" s="92" t="s">
        <v>347</v>
      </c>
      <c r="G19" s="96" t="s">
        <v>120</v>
      </c>
      <c r="H19" s="88" t="s">
        <v>971</v>
      </c>
    </row>
    <row r="20" spans="2:8" ht="77.25" customHeight="1">
      <c r="B20" s="115" t="s">
        <v>122</v>
      </c>
      <c r="C20" s="91" t="s">
        <v>197</v>
      </c>
      <c r="D20" s="95" t="s">
        <v>198</v>
      </c>
      <c r="E20" s="95" t="s">
        <v>199</v>
      </c>
      <c r="F20" s="88" t="s">
        <v>348</v>
      </c>
      <c r="G20" s="95" t="s">
        <v>200</v>
      </c>
      <c r="H20" s="90" t="s">
        <v>972</v>
      </c>
    </row>
  </sheetData>
  <mergeCells count="3">
    <mergeCell ref="B15:H15"/>
    <mergeCell ref="B16:H16"/>
    <mergeCell ref="C4:G9"/>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7" tint="0.39997558519241921"/>
  </sheetPr>
  <dimension ref="A1:AC50"/>
  <sheetViews>
    <sheetView showGridLines="0" zoomScale="80" zoomScaleNormal="80" workbookViewId="0">
      <selection activeCell="O19" sqref="O19"/>
    </sheetView>
  </sheetViews>
  <sheetFormatPr baseColWidth="10" defaultColWidth="0" defaultRowHeight="15" zeroHeight="1"/>
  <cols>
    <col min="1" max="1" width="2" customWidth="1"/>
    <col min="2" max="2" width="8.85546875" customWidth="1"/>
    <col min="3" max="3" width="8" customWidth="1"/>
    <col min="4" max="4" width="11.42578125" customWidth="1"/>
    <col min="5" max="5" width="15.5703125" hidden="1" customWidth="1"/>
    <col min="6" max="6" width="22.5703125" hidden="1" customWidth="1"/>
    <col min="7" max="8" width="11.42578125" hidden="1" customWidth="1"/>
    <col min="9" max="20" width="11.42578125" customWidth="1"/>
    <col min="21" max="29" width="0" hidden="1" customWidth="1"/>
    <col min="30" max="16384" width="11.425781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spans="2:20"/>
    <row r="34" spans="2:20"/>
    <row r="35" spans="2:20"/>
    <row r="36" spans="2:20"/>
    <row r="37" spans="2:20"/>
    <row r="38" spans="2:20"/>
    <row r="39" spans="2:20"/>
    <row r="40" spans="2:20">
      <c r="B40" s="5"/>
      <c r="C40" s="5"/>
      <c r="D40" s="5"/>
      <c r="E40" s="5"/>
      <c r="F40" s="5"/>
      <c r="G40" s="5"/>
      <c r="H40" s="5"/>
      <c r="I40" s="5"/>
      <c r="J40" s="5"/>
      <c r="K40" s="5"/>
      <c r="L40" s="5"/>
      <c r="M40" s="5"/>
      <c r="N40" s="5"/>
      <c r="O40" s="5"/>
      <c r="P40" s="5"/>
      <c r="Q40" s="5"/>
    </row>
    <row r="41" spans="2:20" ht="15" customHeight="1">
      <c r="B41" s="5"/>
      <c r="C41" s="450"/>
      <c r="D41" s="450"/>
      <c r="E41" s="450"/>
      <c r="F41" s="450"/>
      <c r="G41" s="450"/>
      <c r="H41" s="450"/>
      <c r="I41" s="450"/>
      <c r="J41" s="450"/>
      <c r="K41" s="450"/>
      <c r="L41" s="450"/>
      <c r="M41" s="450"/>
      <c r="N41" s="450"/>
      <c r="O41" s="450"/>
      <c r="P41" s="450"/>
      <c r="Q41" s="450"/>
      <c r="R41" s="450"/>
      <c r="S41" s="450"/>
      <c r="T41" s="450"/>
    </row>
    <row r="42" spans="2:20">
      <c r="B42" s="5"/>
      <c r="C42" s="5"/>
      <c r="D42" s="5"/>
      <c r="E42" s="5"/>
      <c r="F42" s="5"/>
      <c r="G42" s="5"/>
      <c r="H42" s="5"/>
      <c r="I42" s="5"/>
      <c r="J42" s="5"/>
      <c r="K42" s="5"/>
      <c r="L42" s="5"/>
      <c r="M42" s="5"/>
      <c r="N42" s="5"/>
      <c r="O42" s="5"/>
      <c r="P42" s="5"/>
      <c r="Q42" s="5"/>
    </row>
    <row r="43" spans="2:20">
      <c r="B43" s="5"/>
      <c r="C43" s="5"/>
      <c r="D43" s="5"/>
      <c r="E43" s="5"/>
      <c r="F43" s="5"/>
      <c r="G43" s="5"/>
      <c r="H43" s="5"/>
      <c r="I43" s="5"/>
      <c r="J43" s="5"/>
      <c r="K43" s="5"/>
      <c r="L43" s="5"/>
      <c r="M43" s="5"/>
      <c r="N43" s="5"/>
      <c r="O43" s="5"/>
      <c r="P43" s="5"/>
      <c r="Q43" s="5"/>
    </row>
    <row r="44" spans="2:20" hidden="1">
      <c r="B44" s="5"/>
      <c r="C44" s="5"/>
      <c r="D44" s="5"/>
      <c r="E44" s="5"/>
      <c r="F44" s="5"/>
      <c r="G44" s="5"/>
      <c r="H44" s="5"/>
      <c r="I44" s="5"/>
      <c r="J44" s="5"/>
      <c r="K44" s="5"/>
      <c r="L44" s="5"/>
      <c r="M44" s="5"/>
      <c r="N44" s="5"/>
      <c r="O44" s="5"/>
      <c r="P44" s="5"/>
      <c r="Q44" s="5"/>
    </row>
    <row r="45" spans="2:20" hidden="1"/>
    <row r="46" spans="2:20" hidden="1"/>
    <row r="47" spans="2:20" hidden="1"/>
    <row r="48" spans="2:20" hidden="1"/>
    <row r="49" hidden="1"/>
    <row r="50" hidden="1"/>
  </sheetData>
  <mergeCells count="1">
    <mergeCell ref="C41:T41"/>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76EE"/>
  </sheetPr>
  <dimension ref="A1:G52"/>
  <sheetViews>
    <sheetView showGridLines="0" zoomScale="80" zoomScaleNormal="80" workbookViewId="0">
      <selection activeCell="O19" sqref="O19"/>
    </sheetView>
  </sheetViews>
  <sheetFormatPr baseColWidth="10" defaultColWidth="60.28515625" defaultRowHeight="84" customHeight="1"/>
  <cols>
    <col min="1" max="1" width="37.140625" style="94" customWidth="1"/>
    <col min="2" max="2" width="60.28515625" style="94" customWidth="1"/>
    <col min="3" max="3" width="43.28515625" style="94" customWidth="1"/>
    <col min="4" max="4" width="33.42578125" style="94" customWidth="1"/>
    <col min="5" max="5" width="35.85546875" style="8" customWidth="1"/>
    <col min="6" max="6" width="60.28515625" style="8"/>
    <col min="7" max="16384" width="60.28515625" style="94"/>
  </cols>
  <sheetData>
    <row r="1" spans="1:7" ht="14.25" customHeight="1"/>
    <row r="2" spans="1:7" ht="21" customHeight="1">
      <c r="B2" s="13"/>
      <c r="C2" s="25"/>
      <c r="F2" s="25"/>
      <c r="G2" s="25"/>
    </row>
    <row r="3" spans="1:7" ht="17.25" customHeight="1">
      <c r="B3" s="13"/>
      <c r="C3" s="25"/>
      <c r="D3" s="33"/>
      <c r="E3" s="25"/>
      <c r="F3" s="25"/>
      <c r="G3" s="25"/>
    </row>
    <row r="4" spans="1:7" ht="18" customHeight="1">
      <c r="B4" s="13"/>
      <c r="C4" s="25"/>
      <c r="D4" s="33"/>
      <c r="E4" s="25"/>
      <c r="F4" s="25"/>
      <c r="G4" s="25"/>
    </row>
    <row r="5" spans="1:7" ht="17.25" customHeight="1">
      <c r="B5" s="445" t="s">
        <v>349</v>
      </c>
      <c r="C5" s="445"/>
      <c r="D5" s="445"/>
      <c r="E5" s="445"/>
      <c r="F5" s="25"/>
      <c r="G5" s="25"/>
    </row>
    <row r="6" spans="1:7" ht="15.75" customHeight="1">
      <c r="B6" s="445"/>
      <c r="C6" s="445"/>
      <c r="D6" s="445"/>
      <c r="E6" s="445"/>
      <c r="F6" s="25"/>
      <c r="G6" s="25"/>
    </row>
    <row r="7" spans="1:7" ht="6" customHeight="1">
      <c r="B7" s="445"/>
      <c r="C7" s="445"/>
      <c r="D7" s="445"/>
      <c r="E7" s="445"/>
      <c r="F7" s="25"/>
      <c r="G7" s="25"/>
    </row>
    <row r="8" spans="1:7" ht="9.75" customHeight="1">
      <c r="B8" s="445"/>
      <c r="C8" s="445"/>
      <c r="D8" s="445"/>
      <c r="E8" s="445"/>
      <c r="F8" s="25"/>
      <c r="G8" s="25"/>
    </row>
    <row r="9" spans="1:7" ht="14.25" customHeight="1">
      <c r="B9" s="445"/>
      <c r="C9" s="445"/>
      <c r="D9" s="445"/>
      <c r="E9" s="445"/>
      <c r="F9" s="25"/>
      <c r="G9" s="25"/>
    </row>
    <row r="10" spans="1:7" ht="13.5" customHeight="1">
      <c r="B10" s="445"/>
      <c r="C10" s="445"/>
      <c r="D10" s="445"/>
      <c r="E10" s="445"/>
      <c r="F10" s="25"/>
      <c r="G10" s="25"/>
    </row>
    <row r="11" spans="1:7" s="4" customFormat="1" ht="10.5" customHeight="1">
      <c r="B11" s="445"/>
      <c r="C11" s="445"/>
      <c r="D11" s="445"/>
      <c r="E11" s="445"/>
      <c r="F11" s="25"/>
      <c r="G11" s="25"/>
    </row>
    <row r="12" spans="1:7" s="4" customFormat="1" ht="9.75" customHeight="1">
      <c r="B12" s="13"/>
      <c r="C12" s="25"/>
      <c r="D12" s="33"/>
      <c r="E12" s="25"/>
      <c r="F12" s="25"/>
      <c r="G12" s="25"/>
    </row>
    <row r="13" spans="1:7" s="4" customFormat="1" ht="18" customHeight="1">
      <c r="B13" s="13"/>
      <c r="C13" s="25"/>
      <c r="D13" s="25"/>
      <c r="E13" s="25"/>
      <c r="F13" s="25"/>
      <c r="G13" s="25"/>
    </row>
    <row r="14" spans="1:7" s="4" customFormat="1" ht="24.75" customHeight="1">
      <c r="B14" s="12"/>
      <c r="C14" s="25"/>
      <c r="D14" s="25"/>
      <c r="E14" s="25"/>
      <c r="F14" s="25"/>
      <c r="G14" s="25"/>
    </row>
    <row r="15" spans="1:7" ht="29.25" customHeight="1">
      <c r="A15" s="453" t="s">
        <v>1278</v>
      </c>
      <c r="B15" s="454"/>
      <c r="C15" s="454"/>
      <c r="D15" s="454"/>
      <c r="E15" s="455"/>
    </row>
    <row r="16" spans="1:7" ht="48" customHeight="1">
      <c r="A16" s="253" t="s">
        <v>1279</v>
      </c>
      <c r="B16" s="253" t="s">
        <v>1280</v>
      </c>
      <c r="C16" s="253" t="s">
        <v>1281</v>
      </c>
      <c r="D16" s="253" t="s">
        <v>1282</v>
      </c>
      <c r="E16" s="253" t="s">
        <v>1283</v>
      </c>
    </row>
    <row r="17" spans="1:5" ht="84" customHeight="1">
      <c r="A17" s="451" t="s">
        <v>1284</v>
      </c>
      <c r="B17" s="258" t="s">
        <v>1285</v>
      </c>
      <c r="C17" s="254" t="s">
        <v>1286</v>
      </c>
      <c r="D17" s="255">
        <v>2</v>
      </c>
      <c r="E17" s="255">
        <v>2</v>
      </c>
    </row>
    <row r="18" spans="1:5" ht="84" customHeight="1">
      <c r="A18" s="456"/>
      <c r="B18" s="258" t="s">
        <v>1285</v>
      </c>
      <c r="C18" s="254" t="s">
        <v>1287</v>
      </c>
      <c r="D18" s="255">
        <v>4</v>
      </c>
      <c r="E18" s="255">
        <v>2</v>
      </c>
    </row>
    <row r="19" spans="1:5" ht="84" customHeight="1">
      <c r="A19" s="452"/>
      <c r="B19" s="258" t="s">
        <v>1288</v>
      </c>
      <c r="C19" s="254" t="s">
        <v>1289</v>
      </c>
      <c r="D19" s="255">
        <v>1</v>
      </c>
      <c r="E19" s="255">
        <v>2</v>
      </c>
    </row>
    <row r="20" spans="1:5" ht="84" customHeight="1">
      <c r="A20" s="451" t="s">
        <v>1290</v>
      </c>
      <c r="B20" s="254" t="s">
        <v>1291</v>
      </c>
      <c r="C20" s="254" t="s">
        <v>1286</v>
      </c>
      <c r="D20" s="255">
        <v>1</v>
      </c>
      <c r="E20" s="255">
        <v>1</v>
      </c>
    </row>
    <row r="21" spans="1:5" ht="84" customHeight="1">
      <c r="A21" s="452"/>
      <c r="B21" s="254" t="s">
        <v>1292</v>
      </c>
      <c r="C21" s="254" t="s">
        <v>1293</v>
      </c>
      <c r="D21" s="255">
        <v>2</v>
      </c>
      <c r="E21" s="255">
        <v>2</v>
      </c>
    </row>
    <row r="22" spans="1:5" ht="84" customHeight="1">
      <c r="A22" s="451" t="s">
        <v>1294</v>
      </c>
      <c r="B22" s="254" t="s">
        <v>1295</v>
      </c>
      <c r="C22" s="254" t="s">
        <v>1293</v>
      </c>
      <c r="D22" s="255">
        <v>1</v>
      </c>
      <c r="E22" s="255">
        <v>1</v>
      </c>
    </row>
    <row r="23" spans="1:5" ht="84" customHeight="1">
      <c r="A23" s="456"/>
      <c r="B23" s="254" t="s">
        <v>1296</v>
      </c>
      <c r="C23" s="254" t="s">
        <v>1293</v>
      </c>
      <c r="D23" s="255">
        <v>1</v>
      </c>
      <c r="E23" s="255">
        <v>1</v>
      </c>
    </row>
    <row r="24" spans="1:5" ht="84" customHeight="1">
      <c r="A24" s="456"/>
      <c r="B24" s="254" t="s">
        <v>1297</v>
      </c>
      <c r="C24" s="254" t="s">
        <v>1293</v>
      </c>
      <c r="D24" s="255">
        <v>1</v>
      </c>
      <c r="E24" s="255">
        <v>2</v>
      </c>
    </row>
    <row r="25" spans="1:5" ht="84" customHeight="1">
      <c r="A25" s="452"/>
      <c r="B25" s="254" t="s">
        <v>1298</v>
      </c>
      <c r="C25" s="254" t="s">
        <v>1293</v>
      </c>
      <c r="D25" s="255">
        <v>1</v>
      </c>
      <c r="E25" s="255">
        <v>1</v>
      </c>
    </row>
    <row r="26" spans="1:5" ht="84" customHeight="1">
      <c r="A26" s="451" t="s">
        <v>1299</v>
      </c>
      <c r="B26" s="254" t="s">
        <v>1300</v>
      </c>
      <c r="C26" s="254" t="s">
        <v>1286</v>
      </c>
      <c r="D26" s="255">
        <v>1</v>
      </c>
      <c r="E26" s="255">
        <v>1</v>
      </c>
    </row>
    <row r="27" spans="1:5" ht="84" customHeight="1">
      <c r="A27" s="456"/>
      <c r="B27" s="258" t="s">
        <v>1301</v>
      </c>
      <c r="C27" s="254" t="s">
        <v>1293</v>
      </c>
      <c r="D27" s="255">
        <v>1</v>
      </c>
      <c r="E27" s="255">
        <v>1</v>
      </c>
    </row>
    <row r="28" spans="1:5" ht="84" customHeight="1">
      <c r="A28" s="452"/>
      <c r="B28" s="254" t="s">
        <v>1302</v>
      </c>
      <c r="C28" s="254" t="s">
        <v>1286</v>
      </c>
      <c r="D28" s="255">
        <v>2</v>
      </c>
      <c r="E28" s="255">
        <v>1</v>
      </c>
    </row>
    <row r="29" spans="1:5" ht="84" customHeight="1">
      <c r="A29" s="254" t="s">
        <v>1303</v>
      </c>
      <c r="B29" s="254" t="s">
        <v>1304</v>
      </c>
      <c r="C29" s="254" t="s">
        <v>1293</v>
      </c>
      <c r="D29" s="255">
        <v>1</v>
      </c>
      <c r="E29" s="255">
        <v>8</v>
      </c>
    </row>
    <row r="30" spans="1:5" ht="84" customHeight="1">
      <c r="A30" s="254" t="s">
        <v>1305</v>
      </c>
      <c r="B30" s="254" t="s">
        <v>1306</v>
      </c>
      <c r="C30" s="254" t="s">
        <v>1307</v>
      </c>
      <c r="D30" s="255">
        <v>2</v>
      </c>
      <c r="E30" s="255">
        <v>2</v>
      </c>
    </row>
    <row r="31" spans="1:5" ht="84" customHeight="1">
      <c r="A31" s="254" t="s">
        <v>1305</v>
      </c>
      <c r="B31" s="258" t="s">
        <v>1308</v>
      </c>
      <c r="C31" s="254" t="s">
        <v>1307</v>
      </c>
      <c r="D31" s="255">
        <v>1</v>
      </c>
      <c r="E31" s="255">
        <v>1</v>
      </c>
    </row>
    <row r="32" spans="1:5" ht="84" customHeight="1">
      <c r="A32" s="254" t="s">
        <v>1305</v>
      </c>
      <c r="B32" s="254" t="s">
        <v>1309</v>
      </c>
      <c r="C32" s="254" t="s">
        <v>1310</v>
      </c>
      <c r="D32" s="255">
        <v>1</v>
      </c>
      <c r="E32" s="255">
        <v>10</v>
      </c>
    </row>
    <row r="33" spans="1:5" ht="84" customHeight="1">
      <c r="A33" s="254" t="s">
        <v>1305</v>
      </c>
      <c r="B33" s="254" t="s">
        <v>1311</v>
      </c>
      <c r="C33" s="254" t="s">
        <v>1293</v>
      </c>
      <c r="D33" s="255">
        <v>1</v>
      </c>
      <c r="E33" s="255">
        <v>3</v>
      </c>
    </row>
    <row r="34" spans="1:5" ht="84" customHeight="1">
      <c r="A34" s="254" t="s">
        <v>1305</v>
      </c>
      <c r="B34" s="254" t="s">
        <v>1312</v>
      </c>
      <c r="C34" s="254" t="s">
        <v>1293</v>
      </c>
      <c r="D34" s="255">
        <v>1</v>
      </c>
      <c r="E34" s="255">
        <v>10</v>
      </c>
    </row>
    <row r="35" spans="1:5" ht="84" customHeight="1">
      <c r="A35" s="254" t="s">
        <v>1305</v>
      </c>
      <c r="B35" s="254" t="s">
        <v>1313</v>
      </c>
      <c r="C35" s="254" t="s">
        <v>1314</v>
      </c>
      <c r="D35" s="255">
        <v>1</v>
      </c>
      <c r="E35" s="255">
        <v>2</v>
      </c>
    </row>
    <row r="36" spans="1:5" ht="84" customHeight="1">
      <c r="A36" s="254" t="s">
        <v>1305</v>
      </c>
      <c r="B36" s="258" t="s">
        <v>1315</v>
      </c>
      <c r="C36" s="254" t="s">
        <v>1293</v>
      </c>
      <c r="D36" s="255">
        <v>1</v>
      </c>
      <c r="E36" s="255">
        <v>1</v>
      </c>
    </row>
    <row r="37" spans="1:5" ht="84" customHeight="1">
      <c r="A37" s="254" t="s">
        <v>1305</v>
      </c>
      <c r="B37" s="254" t="s">
        <v>1316</v>
      </c>
      <c r="C37" s="254" t="s">
        <v>1317</v>
      </c>
      <c r="D37" s="255">
        <v>2</v>
      </c>
      <c r="E37" s="255">
        <v>2</v>
      </c>
    </row>
    <row r="38" spans="1:5" ht="84" customHeight="1">
      <c r="A38" s="254" t="s">
        <v>1305</v>
      </c>
      <c r="B38" s="258" t="s">
        <v>1318</v>
      </c>
      <c r="C38" s="254" t="s">
        <v>1319</v>
      </c>
      <c r="D38" s="255">
        <v>1</v>
      </c>
      <c r="E38" s="255">
        <v>10</v>
      </c>
    </row>
    <row r="39" spans="1:5" ht="84" customHeight="1">
      <c r="A39" s="254" t="s">
        <v>1305</v>
      </c>
      <c r="B39" s="258" t="s">
        <v>1320</v>
      </c>
      <c r="C39" s="254" t="s">
        <v>1307</v>
      </c>
      <c r="D39" s="255">
        <v>2</v>
      </c>
      <c r="E39" s="255">
        <v>1</v>
      </c>
    </row>
    <row r="40" spans="1:5" ht="84" customHeight="1">
      <c r="A40" s="254" t="s">
        <v>1305</v>
      </c>
      <c r="B40" s="258" t="s">
        <v>1321</v>
      </c>
      <c r="C40" s="254" t="s">
        <v>1293</v>
      </c>
      <c r="D40" s="255">
        <v>1</v>
      </c>
      <c r="E40" s="255">
        <v>1</v>
      </c>
    </row>
    <row r="41" spans="1:5" ht="84" customHeight="1">
      <c r="A41" s="254" t="s">
        <v>1305</v>
      </c>
      <c r="B41" s="258" t="s">
        <v>1322</v>
      </c>
      <c r="C41" s="254" t="s">
        <v>1293</v>
      </c>
      <c r="D41" s="255">
        <v>1</v>
      </c>
      <c r="E41" s="255">
        <v>1</v>
      </c>
    </row>
    <row r="42" spans="1:5" ht="84" customHeight="1">
      <c r="A42" s="256" t="s">
        <v>1323</v>
      </c>
      <c r="B42" s="258" t="s">
        <v>1324</v>
      </c>
      <c r="C42" s="254" t="s">
        <v>1293</v>
      </c>
      <c r="D42" s="255">
        <v>1</v>
      </c>
      <c r="E42" s="255">
        <v>6</v>
      </c>
    </row>
    <row r="43" spans="1:5" ht="84" customHeight="1">
      <c r="A43" s="257"/>
      <c r="B43" s="258" t="s">
        <v>1325</v>
      </c>
      <c r="C43" s="254" t="s">
        <v>1293</v>
      </c>
      <c r="D43" s="255">
        <v>1</v>
      </c>
      <c r="E43" s="255">
        <v>6</v>
      </c>
    </row>
    <row r="44" spans="1:5" ht="84" customHeight="1">
      <c r="A44" s="451" t="s">
        <v>1326</v>
      </c>
      <c r="B44" s="254" t="s">
        <v>1327</v>
      </c>
      <c r="C44" s="254" t="s">
        <v>1293</v>
      </c>
      <c r="D44" s="255">
        <v>1</v>
      </c>
      <c r="E44" s="255">
        <v>3</v>
      </c>
    </row>
    <row r="45" spans="1:5" ht="84" customHeight="1">
      <c r="A45" s="452"/>
      <c r="B45" s="254" t="s">
        <v>1328</v>
      </c>
      <c r="C45" s="254" t="s">
        <v>1293</v>
      </c>
      <c r="D45" s="255">
        <v>1</v>
      </c>
      <c r="E45" s="255">
        <v>2</v>
      </c>
    </row>
    <row r="46" spans="1:5" ht="84" customHeight="1">
      <c r="A46" s="451" t="s">
        <v>1329</v>
      </c>
      <c r="B46" s="254" t="s">
        <v>1330</v>
      </c>
      <c r="C46" s="254" t="s">
        <v>1331</v>
      </c>
      <c r="D46" s="255">
        <v>1</v>
      </c>
      <c r="E46" s="255">
        <v>1</v>
      </c>
    </row>
    <row r="47" spans="1:5" ht="84" customHeight="1">
      <c r="A47" s="452"/>
      <c r="B47" s="254" t="s">
        <v>1332</v>
      </c>
      <c r="C47" s="254" t="s">
        <v>1331</v>
      </c>
      <c r="D47" s="255">
        <v>1</v>
      </c>
      <c r="E47" s="255">
        <v>2</v>
      </c>
    </row>
    <row r="48" spans="1:5" ht="84" customHeight="1">
      <c r="A48" s="254" t="s">
        <v>1333</v>
      </c>
      <c r="B48" s="254" t="s">
        <v>1334</v>
      </c>
      <c r="C48" s="254" t="s">
        <v>1335</v>
      </c>
      <c r="D48" s="255">
        <v>1</v>
      </c>
      <c r="E48" s="255">
        <v>2</v>
      </c>
    </row>
    <row r="49" spans="1:5" ht="84" customHeight="1">
      <c r="A49" s="254" t="s">
        <v>1336</v>
      </c>
      <c r="B49" s="258" t="s">
        <v>1337</v>
      </c>
      <c r="C49" s="254" t="s">
        <v>1293</v>
      </c>
      <c r="D49" s="255">
        <v>1</v>
      </c>
      <c r="E49" s="255">
        <v>2</v>
      </c>
    </row>
    <row r="50" spans="1:5" ht="84" customHeight="1">
      <c r="A50" s="254" t="s">
        <v>1338</v>
      </c>
      <c r="B50" s="254" t="s">
        <v>1339</v>
      </c>
      <c r="C50" s="254" t="s">
        <v>1340</v>
      </c>
      <c r="D50" s="255">
        <v>1</v>
      </c>
      <c r="E50" s="255">
        <v>1</v>
      </c>
    </row>
    <row r="51" spans="1:5" ht="84" customHeight="1">
      <c r="A51" s="254" t="s">
        <v>1341</v>
      </c>
      <c r="B51" s="254" t="s">
        <v>1342</v>
      </c>
      <c r="C51" s="254" t="s">
        <v>1293</v>
      </c>
      <c r="D51" s="255">
        <v>1</v>
      </c>
      <c r="E51" s="255">
        <v>2</v>
      </c>
    </row>
    <row r="52" spans="1:5" ht="84" customHeight="1">
      <c r="D52" s="259"/>
      <c r="E52" s="259"/>
    </row>
  </sheetData>
  <mergeCells count="8">
    <mergeCell ref="B5:E11"/>
    <mergeCell ref="A44:A45"/>
    <mergeCell ref="A46:A47"/>
    <mergeCell ref="A15:E15"/>
    <mergeCell ref="A17:A19"/>
    <mergeCell ref="A20:A21"/>
    <mergeCell ref="A22:A25"/>
    <mergeCell ref="A26:A28"/>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6477C"/>
  </sheetPr>
  <dimension ref="B2:L36"/>
  <sheetViews>
    <sheetView showGridLines="0" zoomScale="80" zoomScaleNormal="80" zoomScaleSheetLayoutView="80" workbookViewId="0">
      <selection activeCell="O19" sqref="O19"/>
    </sheetView>
  </sheetViews>
  <sheetFormatPr baseColWidth="10" defaultColWidth="11.42578125" defaultRowHeight="13.5"/>
  <cols>
    <col min="1" max="1" width="1.42578125" style="6" customWidth="1"/>
    <col min="2" max="2" width="24.85546875" style="6" customWidth="1"/>
    <col min="3" max="3" width="2.28515625" style="6" customWidth="1"/>
    <col min="4" max="4" width="59" style="6" customWidth="1"/>
    <col min="5" max="5" width="33.140625" style="8" customWidth="1"/>
    <col min="6" max="6" width="37.140625" style="8" customWidth="1"/>
    <col min="7" max="7" width="8.7109375" style="6" hidden="1" customWidth="1"/>
    <col min="8" max="16384" width="11.42578125" style="6"/>
  </cols>
  <sheetData>
    <row r="2" spans="2:8" ht="15" customHeight="1">
      <c r="B2" s="13"/>
      <c r="C2" s="25"/>
      <c r="F2" s="25"/>
      <c r="G2" s="25"/>
    </row>
    <row r="3" spans="2:8" ht="13.5" customHeight="1">
      <c r="B3" s="13"/>
      <c r="C3" s="25"/>
      <c r="D3" s="33"/>
      <c r="E3" s="25"/>
      <c r="F3" s="25"/>
      <c r="G3" s="25"/>
    </row>
    <row r="4" spans="2:8" ht="13.5" customHeight="1">
      <c r="B4" s="13"/>
      <c r="C4" s="25"/>
      <c r="D4" s="33"/>
      <c r="E4" s="25"/>
      <c r="F4" s="25"/>
      <c r="G4" s="25"/>
    </row>
    <row r="5" spans="2:8" ht="13.5" customHeight="1">
      <c r="B5" s="13"/>
      <c r="C5" s="445" t="s">
        <v>388</v>
      </c>
      <c r="D5" s="445"/>
      <c r="E5" s="445"/>
      <c r="F5" s="445"/>
      <c r="G5" s="445"/>
      <c r="H5" s="445"/>
    </row>
    <row r="6" spans="2:8" ht="13.5" customHeight="1">
      <c r="B6" s="13"/>
      <c r="C6" s="445"/>
      <c r="D6" s="445"/>
      <c r="E6" s="445"/>
      <c r="F6" s="445"/>
      <c r="G6" s="445"/>
      <c r="H6" s="445"/>
    </row>
    <row r="7" spans="2:8" ht="13.5" customHeight="1">
      <c r="B7" s="13"/>
      <c r="C7" s="445"/>
      <c r="D7" s="445"/>
      <c r="E7" s="445"/>
      <c r="F7" s="445"/>
      <c r="G7" s="445"/>
      <c r="H7" s="445"/>
    </row>
    <row r="8" spans="2:8" ht="13.5" customHeight="1">
      <c r="B8" s="13"/>
      <c r="C8" s="445"/>
      <c r="D8" s="445"/>
      <c r="E8" s="445"/>
      <c r="F8" s="445"/>
      <c r="G8" s="445"/>
      <c r="H8" s="445"/>
    </row>
    <row r="9" spans="2:8" ht="13.5" customHeight="1">
      <c r="B9" s="13"/>
      <c r="C9" s="445"/>
      <c r="D9" s="445"/>
      <c r="E9" s="445"/>
      <c r="F9" s="445"/>
      <c r="G9" s="445"/>
      <c r="H9" s="445"/>
    </row>
    <row r="10" spans="2:8" ht="13.5" customHeight="1">
      <c r="B10" s="13"/>
      <c r="C10" s="445"/>
      <c r="D10" s="445"/>
      <c r="E10" s="445"/>
      <c r="F10" s="445"/>
      <c r="G10" s="445"/>
      <c r="H10" s="445"/>
    </row>
    <row r="11" spans="2:8" s="4" customFormat="1" ht="18.75" customHeight="1">
      <c r="B11" s="13"/>
      <c r="C11" s="445"/>
      <c r="D11" s="445"/>
      <c r="E11" s="445"/>
      <c r="F11" s="445"/>
      <c r="G11" s="445"/>
      <c r="H11" s="445"/>
    </row>
    <row r="12" spans="2:8" s="4" customFormat="1" ht="25.5" customHeight="1">
      <c r="B12" s="13"/>
      <c r="C12" s="445"/>
      <c r="D12" s="445"/>
      <c r="E12" s="445"/>
      <c r="F12" s="445"/>
      <c r="G12" s="445"/>
      <c r="H12" s="445"/>
    </row>
    <row r="13" spans="2:8" s="4" customFormat="1" ht="14.25" customHeight="1">
      <c r="B13" s="13"/>
      <c r="C13" s="25"/>
      <c r="D13" s="25"/>
      <c r="E13" s="25"/>
      <c r="F13" s="25"/>
      <c r="G13" s="25"/>
    </row>
    <row r="14" spans="2:8" s="4" customFormat="1" ht="14.25" customHeight="1">
      <c r="B14" s="12"/>
      <c r="C14" s="25"/>
      <c r="D14" s="25"/>
      <c r="E14" s="25"/>
      <c r="F14" s="25"/>
      <c r="G14" s="25"/>
    </row>
    <row r="15" spans="2:8" s="4" customFormat="1" ht="5.25" customHeight="1">
      <c r="B15" s="15"/>
      <c r="C15" s="14"/>
      <c r="D15" s="15"/>
      <c r="E15" s="2"/>
      <c r="F15" s="2"/>
      <c r="G15" s="14"/>
    </row>
    <row r="17" spans="2:12" ht="36" customHeight="1">
      <c r="B17" s="123" t="s">
        <v>377</v>
      </c>
      <c r="C17" s="472" t="s">
        <v>378</v>
      </c>
      <c r="D17" s="473"/>
      <c r="E17" s="473"/>
      <c r="F17" s="473"/>
      <c r="G17" s="474"/>
      <c r="H17" s="472" t="s">
        <v>379</v>
      </c>
      <c r="I17" s="473"/>
      <c r="J17" s="473"/>
      <c r="K17" s="473"/>
      <c r="L17" s="474"/>
    </row>
    <row r="18" spans="2:12" ht="30.75" customHeight="1">
      <c r="B18" s="475" t="s">
        <v>380</v>
      </c>
      <c r="C18" s="476"/>
      <c r="D18" s="476"/>
      <c r="E18" s="476"/>
      <c r="F18" s="476"/>
      <c r="G18" s="476"/>
      <c r="H18" s="476"/>
      <c r="I18" s="476"/>
      <c r="J18" s="476"/>
      <c r="K18" s="476"/>
      <c r="L18" s="477"/>
    </row>
    <row r="19" spans="2:12" ht="72" customHeight="1">
      <c r="B19" s="121" t="s">
        <v>131</v>
      </c>
      <c r="C19" s="466" t="s">
        <v>1256</v>
      </c>
      <c r="D19" s="467"/>
      <c r="E19" s="467"/>
      <c r="F19" s="467"/>
      <c r="G19" s="468"/>
      <c r="H19" s="460" t="s">
        <v>1257</v>
      </c>
      <c r="I19" s="461"/>
      <c r="J19" s="461"/>
      <c r="K19" s="461"/>
      <c r="L19" s="462"/>
    </row>
    <row r="20" spans="2:12" ht="52.5" customHeight="1">
      <c r="B20" s="121" t="s">
        <v>354</v>
      </c>
      <c r="C20" s="466" t="s">
        <v>1258</v>
      </c>
      <c r="D20" s="467"/>
      <c r="E20" s="467"/>
      <c r="F20" s="467"/>
      <c r="G20" s="468"/>
      <c r="H20" s="460" t="s">
        <v>1259</v>
      </c>
      <c r="I20" s="461"/>
      <c r="J20" s="461"/>
      <c r="K20" s="461"/>
      <c r="L20" s="462"/>
    </row>
    <row r="21" spans="2:12" ht="42.75" customHeight="1">
      <c r="B21" s="122" t="s">
        <v>131</v>
      </c>
      <c r="C21" s="466" t="s">
        <v>1264</v>
      </c>
      <c r="D21" s="467"/>
      <c r="E21" s="467"/>
      <c r="F21" s="467"/>
      <c r="G21" s="468"/>
      <c r="H21" s="460" t="s">
        <v>1260</v>
      </c>
      <c r="I21" s="461"/>
      <c r="J21" s="461"/>
      <c r="K21" s="461"/>
      <c r="L21" s="462"/>
    </row>
    <row r="22" spans="2:12" ht="69" customHeight="1">
      <c r="B22" s="121" t="s">
        <v>131</v>
      </c>
      <c r="C22" s="466" t="s">
        <v>1261</v>
      </c>
      <c r="D22" s="467"/>
      <c r="E22" s="467"/>
      <c r="F22" s="467"/>
      <c r="G22" s="468"/>
      <c r="H22" s="460" t="s">
        <v>1262</v>
      </c>
      <c r="I22" s="461"/>
      <c r="J22" s="461"/>
      <c r="K22" s="461"/>
      <c r="L22" s="462"/>
    </row>
    <row r="23" spans="2:12" ht="51.75" customHeight="1">
      <c r="B23" s="121" t="s">
        <v>131</v>
      </c>
      <c r="C23" s="466" t="s">
        <v>1263</v>
      </c>
      <c r="D23" s="467"/>
      <c r="E23" s="467"/>
      <c r="F23" s="467"/>
      <c r="G23" s="468"/>
      <c r="H23" s="460" t="s">
        <v>1265</v>
      </c>
      <c r="I23" s="461"/>
      <c r="J23" s="461"/>
      <c r="K23" s="461"/>
      <c r="L23" s="462"/>
    </row>
    <row r="24" spans="2:12" ht="45.75" customHeight="1">
      <c r="B24" s="121" t="s">
        <v>131</v>
      </c>
      <c r="C24" s="466" t="s">
        <v>1266</v>
      </c>
      <c r="D24" s="467"/>
      <c r="E24" s="467"/>
      <c r="F24" s="467"/>
      <c r="G24" s="468"/>
      <c r="H24" s="460" t="s">
        <v>1267</v>
      </c>
      <c r="I24" s="461"/>
      <c r="J24" s="461"/>
      <c r="K24" s="461"/>
      <c r="L24" s="462"/>
    </row>
    <row r="25" spans="2:12" ht="26.25" customHeight="1">
      <c r="B25" s="469" t="s">
        <v>381</v>
      </c>
      <c r="C25" s="470"/>
      <c r="D25" s="470"/>
      <c r="E25" s="470"/>
      <c r="F25" s="470"/>
      <c r="G25" s="470"/>
      <c r="H25" s="470"/>
      <c r="I25" s="470"/>
      <c r="J25" s="470"/>
      <c r="K25" s="470"/>
      <c r="L25" s="471"/>
    </row>
    <row r="26" spans="2:12" ht="63" customHeight="1">
      <c r="B26" s="121" t="s">
        <v>131</v>
      </c>
      <c r="C26" s="466" t="s">
        <v>1268</v>
      </c>
      <c r="D26" s="467"/>
      <c r="E26" s="467"/>
      <c r="F26" s="467"/>
      <c r="G26" s="468"/>
      <c r="H26" s="460" t="s">
        <v>382</v>
      </c>
      <c r="I26" s="461"/>
      <c r="J26" s="461"/>
      <c r="K26" s="461"/>
      <c r="L26" s="462"/>
    </row>
    <row r="27" spans="2:12" ht="69.75" customHeight="1">
      <c r="B27" s="121" t="s">
        <v>131</v>
      </c>
      <c r="C27" s="466" t="s">
        <v>1269</v>
      </c>
      <c r="D27" s="467"/>
      <c r="E27" s="467"/>
      <c r="F27" s="467"/>
      <c r="G27" s="468"/>
      <c r="H27" s="460" t="s">
        <v>1270</v>
      </c>
      <c r="I27" s="461"/>
      <c r="J27" s="461"/>
      <c r="K27" s="461"/>
      <c r="L27" s="462"/>
    </row>
    <row r="28" spans="2:12" ht="82.5" customHeight="1">
      <c r="B28" s="121" t="s">
        <v>131</v>
      </c>
      <c r="C28" s="466" t="s">
        <v>1271</v>
      </c>
      <c r="D28" s="467"/>
      <c r="E28" s="467"/>
      <c r="F28" s="467"/>
      <c r="G28" s="468"/>
      <c r="H28" s="460" t="s">
        <v>1272</v>
      </c>
      <c r="I28" s="461"/>
      <c r="J28" s="461"/>
      <c r="K28" s="461"/>
      <c r="L28" s="462"/>
    </row>
    <row r="29" spans="2:12" ht="54.75" customHeight="1">
      <c r="B29" s="121" t="s">
        <v>131</v>
      </c>
      <c r="C29" s="466" t="s">
        <v>1273</v>
      </c>
      <c r="D29" s="467"/>
      <c r="E29" s="467"/>
      <c r="F29" s="467"/>
      <c r="G29" s="468"/>
      <c r="H29" s="460" t="s">
        <v>1274</v>
      </c>
      <c r="I29" s="461"/>
      <c r="J29" s="461"/>
      <c r="K29" s="461"/>
      <c r="L29" s="462"/>
    </row>
    <row r="30" spans="2:12" ht="68.25" customHeight="1">
      <c r="B30" s="121" t="s">
        <v>131</v>
      </c>
      <c r="C30" s="466" t="s">
        <v>1275</v>
      </c>
      <c r="D30" s="467"/>
      <c r="E30" s="467"/>
      <c r="F30" s="467"/>
      <c r="G30" s="468"/>
      <c r="H30" s="460" t="s">
        <v>1276</v>
      </c>
      <c r="I30" s="461"/>
      <c r="J30" s="461"/>
      <c r="K30" s="461"/>
      <c r="L30" s="462"/>
    </row>
    <row r="31" spans="2:12" ht="30" customHeight="1">
      <c r="B31" s="469" t="s">
        <v>383</v>
      </c>
      <c r="C31" s="470"/>
      <c r="D31" s="470"/>
      <c r="E31" s="470"/>
      <c r="F31" s="470"/>
      <c r="G31" s="470"/>
      <c r="H31" s="470"/>
      <c r="I31" s="470"/>
      <c r="J31" s="470"/>
      <c r="K31" s="470"/>
      <c r="L31" s="471"/>
    </row>
    <row r="32" spans="2:12" ht="36.75" customHeight="1">
      <c r="B32" s="121" t="s">
        <v>131</v>
      </c>
      <c r="C32" s="457" t="s">
        <v>384</v>
      </c>
      <c r="D32" s="458"/>
      <c r="E32" s="458"/>
      <c r="F32" s="458"/>
      <c r="G32" s="459"/>
      <c r="H32" s="460" t="s">
        <v>385</v>
      </c>
      <c r="I32" s="461"/>
      <c r="J32" s="461"/>
      <c r="K32" s="461"/>
      <c r="L32" s="462"/>
    </row>
    <row r="33" spans="2:12" ht="19.5" customHeight="1">
      <c r="B33" s="463" t="s">
        <v>386</v>
      </c>
      <c r="C33" s="464"/>
      <c r="D33" s="464"/>
      <c r="E33" s="464"/>
      <c r="F33" s="464"/>
      <c r="G33" s="464"/>
      <c r="H33" s="464"/>
      <c r="I33" s="464"/>
      <c r="J33" s="464"/>
      <c r="K33" s="464"/>
      <c r="L33" s="465"/>
    </row>
    <row r="34" spans="2:12" ht="78" customHeight="1">
      <c r="B34" s="121" t="s">
        <v>387</v>
      </c>
      <c r="C34" s="457" t="s">
        <v>1258</v>
      </c>
      <c r="D34" s="458"/>
      <c r="E34" s="458"/>
      <c r="F34" s="458"/>
      <c r="G34" s="459"/>
      <c r="H34" s="460" t="s">
        <v>1277</v>
      </c>
      <c r="I34" s="461"/>
      <c r="J34" s="461"/>
      <c r="K34" s="461"/>
      <c r="L34" s="462"/>
    </row>
    <row r="35" spans="2:12" ht="51.75" customHeight="1">
      <c r="B35" s="121" t="s">
        <v>131</v>
      </c>
      <c r="C35" s="457" t="s">
        <v>1264</v>
      </c>
      <c r="D35" s="458"/>
      <c r="E35" s="458"/>
      <c r="F35" s="458"/>
      <c r="G35" s="459"/>
      <c r="H35" s="460" t="s">
        <v>1260</v>
      </c>
      <c r="I35" s="461"/>
      <c r="J35" s="461"/>
      <c r="K35" s="461"/>
      <c r="L35" s="462"/>
    </row>
    <row r="36" spans="2:12" ht="63.75" customHeight="1">
      <c r="B36" s="121" t="s">
        <v>131</v>
      </c>
      <c r="C36" s="457" t="s">
        <v>1261</v>
      </c>
      <c r="D36" s="458"/>
      <c r="E36" s="458"/>
      <c r="F36" s="458"/>
      <c r="G36" s="459"/>
      <c r="H36" s="460" t="s">
        <v>1262</v>
      </c>
      <c r="I36" s="461"/>
      <c r="J36" s="461"/>
      <c r="K36" s="461"/>
      <c r="L36" s="462"/>
    </row>
  </sheetData>
  <mergeCells count="37">
    <mergeCell ref="C5:H12"/>
    <mergeCell ref="C23:G23"/>
    <mergeCell ref="C17:G17"/>
    <mergeCell ref="C19:G19"/>
    <mergeCell ref="C20:G20"/>
    <mergeCell ref="C22:G22"/>
    <mergeCell ref="C21:G21"/>
    <mergeCell ref="H17:L17"/>
    <mergeCell ref="B18:L18"/>
    <mergeCell ref="H19:L19"/>
    <mergeCell ref="H20:L20"/>
    <mergeCell ref="H21:L21"/>
    <mergeCell ref="H22:L22"/>
    <mergeCell ref="H23:L23"/>
    <mergeCell ref="C24:G24"/>
    <mergeCell ref="H24:L24"/>
    <mergeCell ref="B25:L25"/>
    <mergeCell ref="C26:G26"/>
    <mergeCell ref="H26:L26"/>
    <mergeCell ref="C27:G27"/>
    <mergeCell ref="H27:L27"/>
    <mergeCell ref="C28:G28"/>
    <mergeCell ref="H28:L28"/>
    <mergeCell ref="C29:G29"/>
    <mergeCell ref="H29:L29"/>
    <mergeCell ref="C30:G30"/>
    <mergeCell ref="H30:L30"/>
    <mergeCell ref="B31:L31"/>
    <mergeCell ref="C32:G32"/>
    <mergeCell ref="H32:L32"/>
    <mergeCell ref="C35:G35"/>
    <mergeCell ref="H35:L35"/>
    <mergeCell ref="C36:G36"/>
    <mergeCell ref="H36:L36"/>
    <mergeCell ref="B33:L33"/>
    <mergeCell ref="C34:G34"/>
    <mergeCell ref="H34:L34"/>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14</vt:i4>
      </vt:variant>
    </vt:vector>
  </HeadingPairs>
  <TitlesOfParts>
    <vt:vector size="39" baseType="lpstr">
      <vt:lpstr>Iniciativas Estrategicas</vt:lpstr>
      <vt:lpstr>Integración_PAA</vt:lpstr>
      <vt:lpstr>Plan_de_Acción_Año</vt:lpstr>
      <vt:lpstr>PINAR</vt:lpstr>
      <vt:lpstr>Informe de actividades</vt:lpstr>
      <vt:lpstr>Plan de participación ciudadana</vt:lpstr>
      <vt:lpstr>Plan Capacitación e Incentivos</vt:lpstr>
      <vt:lpstr>PIC</vt:lpstr>
      <vt:lpstr>Plan Incentivos y bienestar</vt:lpstr>
      <vt:lpstr>PSST</vt:lpstr>
      <vt:lpstr>Plan de mantenimiento</vt:lpstr>
      <vt:lpstr>Plan conservación digital</vt:lpstr>
      <vt:lpstr>PAAC</vt:lpstr>
      <vt:lpstr>Riesgos de corrupción</vt:lpstr>
      <vt:lpstr>Racionalización de tramites</vt:lpstr>
      <vt:lpstr>Rendición de cuentas</vt:lpstr>
      <vt:lpstr>Atención al ciudadano</vt:lpstr>
      <vt:lpstr>Transparencia y acceso</vt:lpstr>
      <vt:lpstr>mapa riesgos corrupcion</vt:lpstr>
      <vt:lpstr>Estrategia Conflicto de Interés</vt:lpstr>
      <vt:lpstr>PETI</vt:lpstr>
      <vt:lpstr>Plan de austeridad y Gestión am</vt:lpstr>
      <vt:lpstr>Seguridad_de_Información</vt:lpstr>
      <vt:lpstr>Gobierno digital</vt:lpstr>
      <vt:lpstr>Otras</vt:lpstr>
      <vt:lpstr>'Atención al ciudadano'!Área_de_impresión</vt:lpstr>
      <vt:lpstr>'Estrategia Conflicto de Interés'!Área_de_impresión</vt:lpstr>
      <vt:lpstr>'Informe de actividades'!Área_de_impresión</vt:lpstr>
      <vt:lpstr>Integración_PAA!Área_de_impresión</vt:lpstr>
      <vt:lpstr>PAAC!Área_de_impresión</vt:lpstr>
      <vt:lpstr>PIC!Área_de_impresión</vt:lpstr>
      <vt:lpstr>PINAR!Área_de_impresión</vt:lpstr>
      <vt:lpstr>Plan_de_Acción_Año!Área_de_impresión</vt:lpstr>
      <vt:lpstr>PSST!Área_de_impresión</vt:lpstr>
      <vt:lpstr>'Racionalización de tramites'!Área_de_impresión</vt:lpstr>
      <vt:lpstr>'Rendición de cuentas'!Área_de_impresión</vt:lpstr>
      <vt:lpstr>'Riesgos de corrupción'!Área_de_impresión</vt:lpstr>
      <vt:lpstr>'Transparencia y acceso'!Área_de_impresión</vt:lpstr>
      <vt:lpstr>Plan_de_Acción_Año!Títulos_a_imprimir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2023-01-27T14:24:37Z</cp:lastPrinted>
  <dcterms:created xsi:type="dcterms:W3CDTF">2018-01-05T11:47:46Z</dcterms:created>
  <dcterms:modified xsi:type="dcterms:W3CDTF">2023-01-27T14:25:34Z</dcterms:modified>
</cp:coreProperties>
</file>